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3"/>
  </bookViews>
  <sheets>
    <sheet name="Lancang" sheetId="1" r:id="rId1"/>
    <sheet name="Pasi Lhok" sheetId="2" r:id="rId2"/>
    <sheet name="Jeumenang" sheetId="3" r:id="rId3"/>
    <sheet name="Rekapitulasi" sheetId="4" r:id="rId4"/>
  </sheets>
  <definedNames>
    <definedName name="_xlnm.Print_Area" localSheetId="2">'Jeumenang'!$A$2:$N$153</definedName>
    <definedName name="_xlnm.Print_Area" localSheetId="0">'Lancang'!$A$2:$N$457</definedName>
    <definedName name="_xlnm.Print_Area" localSheetId="1">'Pasi Lhok'!$A$2:$N$316</definedName>
    <definedName name="_xlnm.Print_Area" localSheetId="3">'Rekapitulasi'!$A$2:$E$32</definedName>
    <definedName name="_xlnm.Print_Titles" localSheetId="2">'Jeumenang'!$12:$15</definedName>
    <definedName name="_xlnm.Print_Titles" localSheetId="0">'Lancang'!$11:$14</definedName>
    <definedName name="_xlnm.Print_Titles" localSheetId="1">'Pasi Lhok'!$11:$14</definedName>
    <definedName name="_xlnm.Print_Titles" localSheetId="3">'Rekapitulasi'!$12:$15</definedName>
  </definedNames>
  <calcPr fullCalcOnLoad="1"/>
</workbook>
</file>

<file path=xl/sharedStrings.xml><?xml version="1.0" encoding="utf-8"?>
<sst xmlns="http://schemas.openxmlformats.org/spreadsheetml/2006/main" count="2728" uniqueCount="552">
  <si>
    <t>No.</t>
  </si>
  <si>
    <t>M.ARSAD</t>
  </si>
  <si>
    <t>M.ARSAD/AHMAD SYAIFUL KTK</t>
  </si>
  <si>
    <t>HAMZAH ISMAIL</t>
  </si>
  <si>
    <t>MUHTAR</t>
  </si>
  <si>
    <t>MUHTAR/SAIFUL MUHTAR</t>
  </si>
  <si>
    <t>H.AMIN/MAHMUD KTR/M.YUSUF KTR</t>
  </si>
  <si>
    <t>ABDULAH MEUGID</t>
  </si>
  <si>
    <t>NURDIN HUSEN</t>
  </si>
  <si>
    <t>IBRAHIM</t>
  </si>
  <si>
    <t>PUTEH SYEH</t>
  </si>
  <si>
    <t>TOKE BAKAR/MAHMUD AHMAD KTR</t>
  </si>
  <si>
    <t>APALEH</t>
  </si>
  <si>
    <t>A.JALIL IDI</t>
  </si>
  <si>
    <t>A.BAKAR</t>
  </si>
  <si>
    <t>A.MANAF BASYAH</t>
  </si>
  <si>
    <t>FAISAL</t>
  </si>
  <si>
    <t>SALMAHDI</t>
  </si>
  <si>
    <t>BAHAR GAM</t>
  </si>
  <si>
    <t>milk sendiri</t>
  </si>
  <si>
    <t>JALIL JOHAN</t>
  </si>
  <si>
    <t>RIDWAN HARUN</t>
  </si>
  <si>
    <t>RIDWAN PAKEH</t>
  </si>
  <si>
    <t>RIDWAN ALI YUSUF</t>
  </si>
  <si>
    <t>MUHTAR SULAIMAN</t>
  </si>
  <si>
    <t>BEN PRANG AJI</t>
  </si>
  <si>
    <t>AHMAD ARSYAD</t>
  </si>
  <si>
    <t>ABDULAH APALAH</t>
  </si>
  <si>
    <t>NURMA</t>
  </si>
  <si>
    <t>TOKOMAN</t>
  </si>
  <si>
    <t>HUSIN MAHMUD</t>
  </si>
  <si>
    <t>M.YUNUS HABIBAH</t>
  </si>
  <si>
    <t>TAJUDIN HUSEN</t>
  </si>
  <si>
    <t>NURDIN AHMAD</t>
  </si>
  <si>
    <t>AKADIR ARSAD</t>
  </si>
  <si>
    <t>IBRAHIM A.KADIR</t>
  </si>
  <si>
    <t>JALIL IDI/HUSAINI</t>
  </si>
  <si>
    <t>HANAFIAH</t>
  </si>
  <si>
    <t>HAPLAH</t>
  </si>
  <si>
    <t>ALI RADEN</t>
  </si>
  <si>
    <t>A.JALIL JOHAN</t>
  </si>
  <si>
    <t>HASYIM BASYAH</t>
  </si>
  <si>
    <t>NURUL</t>
  </si>
  <si>
    <t>LAHMUDIN HASAN</t>
  </si>
  <si>
    <t>ALI ARSAD</t>
  </si>
  <si>
    <t>NURUL YUSUF</t>
  </si>
  <si>
    <t>YUSRI AMIN</t>
  </si>
  <si>
    <t>ABDULAH AHMAD</t>
  </si>
  <si>
    <t>M.NUR A.GANI/AHMIR MAHMUD</t>
  </si>
  <si>
    <t>K.MUSLIM</t>
  </si>
  <si>
    <t>HUSAINI</t>
  </si>
  <si>
    <t>BASRI</t>
  </si>
  <si>
    <t>ABDULAH HUSEN</t>
  </si>
  <si>
    <t>ANDIAH BASYAH</t>
  </si>
  <si>
    <t>USMAN MAHMUD</t>
  </si>
  <si>
    <t>BASRI AS</t>
  </si>
  <si>
    <t>SAMSUDIN GANI</t>
  </si>
  <si>
    <t>TGK JAFARUDIN</t>
  </si>
  <si>
    <t>ROHANI</t>
  </si>
  <si>
    <t>AMIRUDIN</t>
  </si>
  <si>
    <t>A.JALIL/LAILI</t>
  </si>
  <si>
    <t>SAIFUL SABON</t>
  </si>
  <si>
    <t>JAKARIA YAHYA</t>
  </si>
  <si>
    <t>A.BAKAR RAHMAN</t>
  </si>
  <si>
    <t>HABIBI</t>
  </si>
  <si>
    <t xml:space="preserve">M.YUSUF/JALIL JOHAN </t>
  </si>
  <si>
    <t>MAHMUD KADIR</t>
  </si>
  <si>
    <t>TGK AHMAD AMIN</t>
  </si>
  <si>
    <t>NURDIN A.WAHAB</t>
  </si>
  <si>
    <t>SYAMSUDIN GANI</t>
  </si>
  <si>
    <t>ABDULAH USMAN</t>
  </si>
  <si>
    <t>K.JALIL SAAD/M.GADE</t>
  </si>
  <si>
    <t>ABDULAH HUSAIN</t>
  </si>
  <si>
    <t>BURHAN</t>
  </si>
  <si>
    <t>HASYIM BASYAH/JAFARUDIN</t>
  </si>
  <si>
    <t>M.YUSUF ABDULAH/ARMIA</t>
  </si>
  <si>
    <t>HAMZAH ISMAIL/K.SAMAT</t>
  </si>
  <si>
    <t>NONE</t>
  </si>
  <si>
    <t>HAMZAH IS/TARMIJI A. BAKAR</t>
  </si>
  <si>
    <t>HASBAWI</t>
  </si>
  <si>
    <t>RAMLAH ISMAIL</t>
  </si>
  <si>
    <t>HASBANI</t>
  </si>
  <si>
    <t>TGK.HASAN/NURDIN</t>
  </si>
  <si>
    <t>TGK HASAN/NURDIN</t>
  </si>
  <si>
    <t>YUSUF ABDULAH</t>
  </si>
  <si>
    <t>DAUD IDRIS</t>
  </si>
  <si>
    <t>ILYAS AHMAD</t>
  </si>
  <si>
    <t>PROTEK/A.GANI</t>
  </si>
  <si>
    <t>T.UMUM DS.LANCANG/ISHAK BEN</t>
  </si>
  <si>
    <t>NASIR ABDULAH</t>
  </si>
  <si>
    <t>MUNIR HASBALAH</t>
  </si>
  <si>
    <t>BANSEH/ABDULAH RAJAK</t>
  </si>
  <si>
    <t>ABDULAH RAJAK</t>
  </si>
  <si>
    <t>SAMDI/HAMZAH IS</t>
  </si>
  <si>
    <t>ABDUL MANAF HASAN</t>
  </si>
  <si>
    <t>T.UMUM DS.LANCANG/HUSAINI/YUSRI</t>
  </si>
  <si>
    <t>AYUB TAHER</t>
  </si>
  <si>
    <t>YUSUF/SARIFAH</t>
  </si>
  <si>
    <t>ISMAIL HASAN</t>
  </si>
  <si>
    <t>SULAEMAN HASAN</t>
  </si>
  <si>
    <t>ISHAK BEN</t>
  </si>
  <si>
    <t>HUSIN THALIB</t>
  </si>
  <si>
    <t>MARJUKI ABDULAH</t>
  </si>
  <si>
    <t>NURDIN/A.GANI</t>
  </si>
  <si>
    <t>BAHTIAR</t>
  </si>
  <si>
    <t>TAMBAK UMUM DESA LANCANG</t>
  </si>
  <si>
    <t>ZAKARIA BEN</t>
  </si>
  <si>
    <t>M.AMIN/ISMAIL HASAN</t>
  </si>
  <si>
    <t>ADAM HUSEN</t>
  </si>
  <si>
    <t>M.GADE/HJ.TIHAWA</t>
  </si>
  <si>
    <t>M.GADE/M.NASIR</t>
  </si>
  <si>
    <t>SARIFAH/IBRAHIM</t>
  </si>
  <si>
    <t>TGK. ALI</t>
  </si>
  <si>
    <t>TAMBAK UMUM DESA LANCANG/BUCHARI UMAR</t>
  </si>
  <si>
    <t>SARBAINI/SYAHHBUDIN</t>
  </si>
  <si>
    <t>ALI/BAINI A.BAKAR</t>
  </si>
  <si>
    <t>RAJALI AHMAD</t>
  </si>
  <si>
    <t>GAM CUT</t>
  </si>
  <si>
    <t>AISYAH</t>
  </si>
  <si>
    <t>AMIRUDIN JALIL/A.GANI</t>
  </si>
  <si>
    <t>M.YUNUS HASBI</t>
  </si>
  <si>
    <t>M.HUSEN/ABDULAH RAZAK</t>
  </si>
  <si>
    <t>ABDULAH RAZAK</t>
  </si>
  <si>
    <t>H.HANAFIAH</t>
  </si>
  <si>
    <t>AYUB SAMAUN</t>
  </si>
  <si>
    <t>MAHDI</t>
  </si>
  <si>
    <t>AHMAD BEN PRANG</t>
  </si>
  <si>
    <t>AHMAD BEN PRANG/BUHARI</t>
  </si>
  <si>
    <t>NURDIN DAUD IDRIS</t>
  </si>
  <si>
    <t>MANSYUR AYUB</t>
  </si>
  <si>
    <t>PUTEH SALEH</t>
  </si>
  <si>
    <t>MAHDI SALEH</t>
  </si>
  <si>
    <t>YUNUS USMAN</t>
  </si>
  <si>
    <t>HASYIM BASYAH/CUT ALI</t>
  </si>
  <si>
    <t>ASMAWATI S</t>
  </si>
  <si>
    <t xml:space="preserve">GAM  </t>
  </si>
  <si>
    <t>M.YUNUS MARIAM</t>
  </si>
  <si>
    <t>USMAN MAHMUUD/DAUD IDRIS</t>
  </si>
  <si>
    <t>RAZAK</t>
  </si>
  <si>
    <t>BASYAH ALI</t>
  </si>
  <si>
    <t>TARMIZI A.BAKAR</t>
  </si>
  <si>
    <t>M.IBRAHIM</t>
  </si>
  <si>
    <t>ALI GAM CUT</t>
  </si>
  <si>
    <t>JAMAL ARSAD</t>
  </si>
  <si>
    <t xml:space="preserve">MAHMUD   </t>
  </si>
  <si>
    <t>H.IBRAHIM</t>
  </si>
  <si>
    <t>AHMAD RAJAK/JAMAL ARSAD</t>
  </si>
  <si>
    <t>AHMAD RAJAK/JAML ARSAD</t>
  </si>
  <si>
    <t>ZULKIFLI</t>
  </si>
  <si>
    <t>MARNI H. IBRAHIM</t>
  </si>
  <si>
    <t>TGK .JALIL</t>
  </si>
  <si>
    <t>M.NUR YUSUF</t>
  </si>
  <si>
    <t>YUSUF AHMAD</t>
  </si>
  <si>
    <t>LATIF BUGIS</t>
  </si>
  <si>
    <t>MUHADAR HASBALAH</t>
  </si>
  <si>
    <t>TGK JALIL</t>
  </si>
  <si>
    <t>MUJAKIR WALAD</t>
  </si>
  <si>
    <t>ADE/ABANG/TGK YUSRI</t>
  </si>
  <si>
    <t>MUZAKIR WALAD</t>
  </si>
  <si>
    <t>ISHAK BADAI</t>
  </si>
  <si>
    <t>TGK MAHMUD HASAN</t>
  </si>
  <si>
    <t xml:space="preserve">M.NUR YUSUF </t>
  </si>
  <si>
    <t>TGK.MAHMUD</t>
  </si>
  <si>
    <t>MARZUKI ABDULAH</t>
  </si>
  <si>
    <t>M.YUNUS</t>
  </si>
  <si>
    <t>H.PUTEH</t>
  </si>
  <si>
    <t>ALI YUSUF</t>
  </si>
  <si>
    <t>UMAR GAM</t>
  </si>
  <si>
    <t xml:space="preserve">YUNUS  </t>
  </si>
  <si>
    <t>YUNUS BASYAH</t>
  </si>
  <si>
    <t>TGK HASBALAH</t>
  </si>
  <si>
    <t>ISMAIL SALEH</t>
  </si>
  <si>
    <t>M.YUSUF</t>
  </si>
  <si>
    <t>SUKRI THALIB</t>
  </si>
  <si>
    <t>ABDULAH AZIS</t>
  </si>
  <si>
    <t>TAMBAK UMUM DESA LANCANG/AHMAD IBRAHIM</t>
  </si>
  <si>
    <t>HASBALAH SYAM</t>
  </si>
  <si>
    <t>RIDWAN HASYIM/AHMAD RAJAK</t>
  </si>
  <si>
    <t>AHMAD RAJAK</t>
  </si>
  <si>
    <t>TGK.JAMAL A.BAKAR PUTEH</t>
  </si>
  <si>
    <t>M.ADAM HUSEN</t>
  </si>
  <si>
    <t>HASAN LAWEUNG</t>
  </si>
  <si>
    <t>H.TAHIR</t>
  </si>
  <si>
    <t>KAMARUZAMAN</t>
  </si>
  <si>
    <t>USMAN</t>
  </si>
  <si>
    <t>JAILANI</t>
  </si>
  <si>
    <t>HASAN LAWEUNG/HASAN HASYIM</t>
  </si>
  <si>
    <t>NAH IBRAHIM</t>
  </si>
  <si>
    <t>TGK ISYA</t>
  </si>
  <si>
    <t>HABIBAH HASAN</t>
  </si>
  <si>
    <t>GUNTUR</t>
  </si>
  <si>
    <t>MIS</t>
  </si>
  <si>
    <t>SALMIAH/MINAH</t>
  </si>
  <si>
    <t>MARIAM AMAN</t>
  </si>
  <si>
    <t>SALAMAHA GANA</t>
  </si>
  <si>
    <t>ILYAS A.BAKAR</t>
  </si>
  <si>
    <t>A.WAHAB</t>
  </si>
  <si>
    <t>ILYAS A. BAKAR</t>
  </si>
  <si>
    <t>DOY</t>
  </si>
  <si>
    <t>RADIAH</t>
  </si>
  <si>
    <t>ISKANDAR</t>
  </si>
  <si>
    <t>ABEUK ARON</t>
  </si>
  <si>
    <t>A.SALEH</t>
  </si>
  <si>
    <t>ARDIANSYAH</t>
  </si>
  <si>
    <t>YUSUF PARDAN</t>
  </si>
  <si>
    <t>UMAR/JALIL AMIN</t>
  </si>
  <si>
    <t>UMAR</t>
  </si>
  <si>
    <t xml:space="preserve">TGK MAHMUD  </t>
  </si>
  <si>
    <t>JAMAHAR</t>
  </si>
  <si>
    <t>ISYA ISMAIL</t>
  </si>
  <si>
    <t>ISMAIL BUNU</t>
  </si>
  <si>
    <t>YUNUS HASAN</t>
  </si>
  <si>
    <t>ANWAR SAIDI</t>
  </si>
  <si>
    <t>HJ.TIHAWA</t>
  </si>
  <si>
    <t>TI HAWA</t>
  </si>
  <si>
    <t>SAMAUN ISMAIL</t>
  </si>
  <si>
    <t>K.MUSLIM/TARMIJI</t>
  </si>
  <si>
    <t>ABD.USMAN</t>
  </si>
  <si>
    <t>A.MANAF</t>
  </si>
  <si>
    <t>YUSUF ALI</t>
  </si>
  <si>
    <t>MHD.ARUN</t>
  </si>
  <si>
    <t>ROHANA</t>
  </si>
  <si>
    <t>MAHMUD/BASYAH ALI</t>
  </si>
  <si>
    <t>RAZALI AHMAD</t>
  </si>
  <si>
    <t>USMAN ALI</t>
  </si>
  <si>
    <t>ISHAK UMAR</t>
  </si>
  <si>
    <t>IBRAHIM YAKUB</t>
  </si>
  <si>
    <t>HASAN</t>
  </si>
  <si>
    <t>DIN TAMBO</t>
  </si>
  <si>
    <t>HANAFIAH ABDULAH</t>
  </si>
  <si>
    <t>MULYADI</t>
  </si>
  <si>
    <t>ABDULAH BEN</t>
  </si>
  <si>
    <t>ISKANDAR JALIL</t>
  </si>
  <si>
    <t>ABDULAH</t>
  </si>
  <si>
    <t>NAJAR RAJALI</t>
  </si>
  <si>
    <t>NANIFAH</t>
  </si>
  <si>
    <t>ISHAK ABDULAH</t>
  </si>
  <si>
    <t>JALINA</t>
  </si>
  <si>
    <t>HANIFA</t>
  </si>
  <si>
    <t>M.YUSUF GANI</t>
  </si>
  <si>
    <t>A.TAHER</t>
  </si>
  <si>
    <t>ARSYAD</t>
  </si>
  <si>
    <t>SYAMAUN</t>
  </si>
  <si>
    <t>RUSLI SYAMAUN</t>
  </si>
  <si>
    <t>Total</t>
  </si>
  <si>
    <t>A.GADE</t>
  </si>
  <si>
    <t>TAMBAK UMUM DESA PASI LOK</t>
  </si>
  <si>
    <t>MUSTHALIB</t>
  </si>
  <si>
    <t>JAMIL SAMAUN</t>
  </si>
  <si>
    <t>AHMAD ALI</t>
  </si>
  <si>
    <t>SALEH HUSEN</t>
  </si>
  <si>
    <t>AISAH</t>
  </si>
  <si>
    <t>NIYAKUB</t>
  </si>
  <si>
    <t>IBRAHIM HASYIM</t>
  </si>
  <si>
    <t>SAIFUL</t>
  </si>
  <si>
    <t>ZAKARIA ABDULAH</t>
  </si>
  <si>
    <t>SULAIMAN</t>
  </si>
  <si>
    <t>MARIAM</t>
  </si>
  <si>
    <t>PAK JAMIN</t>
  </si>
  <si>
    <t>ISHAK</t>
  </si>
  <si>
    <t>THALIB YUSUF</t>
  </si>
  <si>
    <t>LATIFAH HUSEN</t>
  </si>
  <si>
    <t>ARSYAD A.BAKAR</t>
  </si>
  <si>
    <t>BUDIMAN HASAN</t>
  </si>
  <si>
    <t>RUSLI SAMAUN</t>
  </si>
  <si>
    <t>TUHA YUSUF</t>
  </si>
  <si>
    <t>BASYAH BEN</t>
  </si>
  <si>
    <t>JAMIN</t>
  </si>
  <si>
    <t>MUSTAFA THALIB</t>
  </si>
  <si>
    <t>H.MUS</t>
  </si>
  <si>
    <t>H.SARIF</t>
  </si>
  <si>
    <t>WAISAH</t>
  </si>
  <si>
    <t>ZAINAL BUN</t>
  </si>
  <si>
    <t>ZAINAL SULAIMAN</t>
  </si>
  <si>
    <t>SYARIF GAM</t>
  </si>
  <si>
    <t>M.GADE</t>
  </si>
  <si>
    <t>JAAMIN SAMAH</t>
  </si>
  <si>
    <t>PAK MU</t>
  </si>
  <si>
    <t>H.ARSAD</t>
  </si>
  <si>
    <t>LUKMAN A.BAKAR</t>
  </si>
  <si>
    <t>A.KADIR</t>
  </si>
  <si>
    <t>H.MUSTAFA</t>
  </si>
  <si>
    <t>TUHA IBRAHIM</t>
  </si>
  <si>
    <t>GAM UBIT/SAFRI</t>
  </si>
  <si>
    <t>SAMAUN ARSAD/ZAKARIA</t>
  </si>
  <si>
    <t>MAHYUDIN SAIFUL</t>
  </si>
  <si>
    <t>A.GANI GAM</t>
  </si>
  <si>
    <t>A.GANI/AHMAD</t>
  </si>
  <si>
    <t>YUSUF DAUD</t>
  </si>
  <si>
    <t>BAHTIAR RADEN</t>
  </si>
  <si>
    <t>A.BAKAR IDRIS</t>
  </si>
  <si>
    <t>NURHAYATI</t>
  </si>
  <si>
    <t>ZAKARIA A.BAKAR</t>
  </si>
  <si>
    <t>SARUNG ABDULAH</t>
  </si>
  <si>
    <t>ZAKARIA HARUN</t>
  </si>
  <si>
    <t>AMIR KADIR</t>
  </si>
  <si>
    <t>MAHYUDIN ARSAD</t>
  </si>
  <si>
    <t>SOFIAN AMIN</t>
  </si>
  <si>
    <t>H.USMAN M.ALI</t>
  </si>
  <si>
    <t>M.NUR BASYAH</t>
  </si>
  <si>
    <t>NURDIN/ARSAD</t>
  </si>
  <si>
    <t>A.GANI/TUHA HASAN</t>
  </si>
  <si>
    <t>SAERAH</t>
  </si>
  <si>
    <t xml:space="preserve">LUKMAN  </t>
  </si>
  <si>
    <t>LUKMAN</t>
  </si>
  <si>
    <t xml:space="preserve">AHMAD  </t>
  </si>
  <si>
    <t>SAID</t>
  </si>
  <si>
    <t>USMAN GUNTING</t>
  </si>
  <si>
    <t xml:space="preserve">NURDIN </t>
  </si>
  <si>
    <t>NURDIN</t>
  </si>
  <si>
    <t>ZAINUN</t>
  </si>
  <si>
    <t>PARDAN</t>
  </si>
  <si>
    <t>SAMAUN/NURDIN</t>
  </si>
  <si>
    <t>SAIFUL YAHYA</t>
  </si>
  <si>
    <t>NURDIN ZAKARIA</t>
  </si>
  <si>
    <t>HAMIDAH</t>
  </si>
  <si>
    <t>HASAN SANEH</t>
  </si>
  <si>
    <t xml:space="preserve">H.USMAN  </t>
  </si>
  <si>
    <t>H.USMAN</t>
  </si>
  <si>
    <t>H.ABDUL MUTHALIB</t>
  </si>
  <si>
    <t>RAJA YUSUF</t>
  </si>
  <si>
    <t>ISHAK ISMAIL</t>
  </si>
  <si>
    <t>TUHA JALIL</t>
  </si>
  <si>
    <t>ABDUL MANAF</t>
  </si>
  <si>
    <t xml:space="preserve">SARUNG  </t>
  </si>
  <si>
    <t>BAHTIAR IDRIS</t>
  </si>
  <si>
    <t>SARIF GAM CUT</t>
  </si>
  <si>
    <t>MAWAR YUNUS</t>
  </si>
  <si>
    <t>IDRIS ABDULAH</t>
  </si>
  <si>
    <t>LAWAT SAMAUN</t>
  </si>
  <si>
    <t>YUNUS YUSUF</t>
  </si>
  <si>
    <t>AISAH YUSUF</t>
  </si>
  <si>
    <t>M.ALI GANI</t>
  </si>
  <si>
    <t>SULAIMAN IDRIS</t>
  </si>
  <si>
    <t>SARIF MAHMUD</t>
  </si>
  <si>
    <t>KECI MAUN</t>
  </si>
  <si>
    <t>BINTI</t>
  </si>
  <si>
    <t>JAKARIA BIN</t>
  </si>
  <si>
    <t>H.JAMIN</t>
  </si>
  <si>
    <t>HASYIM DAUD</t>
  </si>
  <si>
    <t>ZAINUN SANEH</t>
  </si>
  <si>
    <t>ZAKARIA MAHMUD</t>
  </si>
  <si>
    <t>ISMAIL HARUN</t>
  </si>
  <si>
    <t>ZAKARIA ALI</t>
  </si>
  <si>
    <t>TGK YUSUF DAUD</t>
  </si>
  <si>
    <t>ABDULAH/ZAKARIA</t>
  </si>
  <si>
    <t>A.GANI/ZAKARIA</t>
  </si>
  <si>
    <t>A.GANI</t>
  </si>
  <si>
    <t>YUSUF ZAKARIA</t>
  </si>
  <si>
    <t xml:space="preserve">BASYAH  </t>
  </si>
  <si>
    <t>A,BAKAR</t>
  </si>
  <si>
    <t xml:space="preserve">M.NUR  </t>
  </si>
  <si>
    <t>SANEH</t>
  </si>
  <si>
    <t xml:space="preserve">M.ALI  </t>
  </si>
  <si>
    <t>ROS DAUD</t>
  </si>
  <si>
    <t>MARZUKI WAHAB</t>
  </si>
  <si>
    <t xml:space="preserve">ISMAIL  </t>
  </si>
  <si>
    <t>DAUD</t>
  </si>
  <si>
    <t>IBRAHIM ABDULAH</t>
  </si>
  <si>
    <t>HASAN AHMAD</t>
  </si>
  <si>
    <t>SAMSUDIN RADEN</t>
  </si>
  <si>
    <t>RAIDAH IBR</t>
  </si>
  <si>
    <t>USMAN HASBALAH</t>
  </si>
  <si>
    <t>GAM BASYAH</t>
  </si>
  <si>
    <t>H.HUSIN AHMAD</t>
  </si>
  <si>
    <t>AHMAD M.DIAH</t>
  </si>
  <si>
    <t>IBRAHIM ABDULAH HALIMAH</t>
  </si>
  <si>
    <t>M.ALI GANI/AYUB THALIB</t>
  </si>
  <si>
    <t>RASIDAH</t>
  </si>
  <si>
    <t>ROHANI YNS</t>
  </si>
  <si>
    <t>AHMAT AJAT</t>
  </si>
  <si>
    <t>ROHANA YNS</t>
  </si>
  <si>
    <t>ISHAK ALI</t>
  </si>
  <si>
    <t>TAMBAK UMUM DESA PASI LOK/IBRAHIM</t>
  </si>
  <si>
    <t>ISKANDAR ILYAS</t>
  </si>
  <si>
    <t>IBRAHIM HASAN</t>
  </si>
  <si>
    <t>MARDIAH</t>
  </si>
  <si>
    <t>JALIL HOSEN</t>
  </si>
  <si>
    <t>RAKIDAH RAHMAN</t>
  </si>
  <si>
    <t>TUHA AMIN</t>
  </si>
  <si>
    <t>AMAN SARI</t>
  </si>
  <si>
    <t>SAMAUN M.ALI</t>
  </si>
  <si>
    <t>M.NUR JALIL</t>
  </si>
  <si>
    <t xml:space="preserve">IDRIS   </t>
  </si>
  <si>
    <t xml:space="preserve">RAIDAH  </t>
  </si>
  <si>
    <t>M.NUR</t>
  </si>
  <si>
    <t>JAINUN</t>
  </si>
  <si>
    <t>AYUB THALIB/AHMAT AJAD</t>
  </si>
  <si>
    <t>SALAMAH</t>
  </si>
  <si>
    <t>AYUB TAYUB/AHMAT AJAT</t>
  </si>
  <si>
    <t>SYUKRI AHMAT</t>
  </si>
  <si>
    <t>MAHMUD</t>
  </si>
  <si>
    <t>ABD.AHMAD MUSTAFA</t>
  </si>
  <si>
    <t>RAMLAH HASAN</t>
  </si>
  <si>
    <t>AHMAT SABI</t>
  </si>
  <si>
    <t>ANISA HASAN</t>
  </si>
  <si>
    <t>AISIAH HASAN</t>
  </si>
  <si>
    <t>SAMAUN</t>
  </si>
  <si>
    <t>ALI BASYAH</t>
  </si>
  <si>
    <t>M/ALI GANI</t>
  </si>
  <si>
    <t>JAILANI HASAN</t>
  </si>
  <si>
    <t>NUR BAIDAH</t>
  </si>
  <si>
    <t>SULAIMAN SALEH</t>
  </si>
  <si>
    <t>TAMBAK UMU DESA PASI LOK</t>
  </si>
  <si>
    <t xml:space="preserve">Total </t>
  </si>
  <si>
    <t>SYAMAUN RAYEUK</t>
  </si>
  <si>
    <t>AGAM LANCANG</t>
  </si>
  <si>
    <t>BEN PRANG HS</t>
  </si>
  <si>
    <t>H.AHMAD YUSUF</t>
  </si>
  <si>
    <t>ILYAS NAFI</t>
  </si>
  <si>
    <t>ABDULAH PUTEH</t>
  </si>
  <si>
    <t>AMAT AJAT</t>
  </si>
  <si>
    <t>JAFAR ARSAD</t>
  </si>
  <si>
    <t>DAUD YS</t>
  </si>
  <si>
    <t>H.BEN PRANG</t>
  </si>
  <si>
    <t>LATIFAH</t>
  </si>
  <si>
    <t>SULAIMAN B</t>
  </si>
  <si>
    <t>M.DAUD YUSUF</t>
  </si>
  <si>
    <t>SYUIB B</t>
  </si>
  <si>
    <t>ZAKAR ZAKARIA</t>
  </si>
  <si>
    <t>MAIMUN ABD</t>
  </si>
  <si>
    <t>H.NUR ALI/NURDIN AB</t>
  </si>
  <si>
    <t>NURDIN SUID BUKET</t>
  </si>
  <si>
    <t>NASIR</t>
  </si>
  <si>
    <t>UMI PII</t>
  </si>
  <si>
    <t>AHMAD MUSA</t>
  </si>
  <si>
    <t>ZAKARIA BS</t>
  </si>
  <si>
    <t>NURDIN AB/TGK IBRAHIM</t>
  </si>
  <si>
    <t>NASIR SAM</t>
  </si>
  <si>
    <t>BEN YUNUS</t>
  </si>
  <si>
    <t>TGK.HUSIN ABD</t>
  </si>
  <si>
    <t>TGK.HUSIN ABU/KIFLI</t>
  </si>
  <si>
    <t>TGK HUSIN ABU</t>
  </si>
  <si>
    <t>SYAMAN</t>
  </si>
  <si>
    <t>USMAN DAUD</t>
  </si>
  <si>
    <t>SYAMAN S</t>
  </si>
  <si>
    <t>ZULKIFLI NASIR/ARSAD</t>
  </si>
  <si>
    <t>APA BEN/USMAN HASBALAH</t>
  </si>
  <si>
    <t>DAUD B/MUKLIS ISMAIL</t>
  </si>
  <si>
    <t>ZAKARIA HARUN/MALIK IBRAHIM</t>
  </si>
  <si>
    <t>USMAN BEN</t>
  </si>
  <si>
    <t>HAMID S</t>
  </si>
  <si>
    <t>ZAKARIA ARSYAD</t>
  </si>
  <si>
    <t>SAIFUL SAFARI</t>
  </si>
  <si>
    <t>MULO UBIT/RIDWAN S</t>
  </si>
  <si>
    <t>HAIDIR SAMAUN</t>
  </si>
  <si>
    <t>JAKARIA ARSAD</t>
  </si>
  <si>
    <t>USMAN AHMAD</t>
  </si>
  <si>
    <t>MARDANI</t>
  </si>
  <si>
    <t>SAFARIAH</t>
  </si>
  <si>
    <t>A.KADIR SYAM</t>
  </si>
  <si>
    <t>YUSUF HUSEN/MARDAN</t>
  </si>
  <si>
    <t>ARSAD THALIB/M.NUR ARSAD</t>
  </si>
  <si>
    <t>A.KADIR SAMAUN</t>
  </si>
  <si>
    <t>MALIK IBRAHIM/SAIFUL SAFAR</t>
  </si>
  <si>
    <t>ARSAD THALIB/A.KADIR THALIB</t>
  </si>
  <si>
    <t>SAMSUDIN KSM</t>
  </si>
  <si>
    <t>MALIK IBRAHIM/USMAN DAUD</t>
  </si>
  <si>
    <t>ARDEN SAMAUN</t>
  </si>
  <si>
    <t>M.JAMIL JALIL</t>
  </si>
  <si>
    <t>HUSEN A.BAKAR</t>
  </si>
  <si>
    <t>ANI KASEM</t>
  </si>
  <si>
    <t>HAMID SAMAUN/NURDIN ABD</t>
  </si>
  <si>
    <t>JAKARIA BANSU/KECIK ALI</t>
  </si>
  <si>
    <t>TGK.IBRAHIM MEUSANA MNS</t>
  </si>
  <si>
    <t>UMI FIE/M.NUR YUSUF</t>
  </si>
  <si>
    <t>MALIK IBRAHIM</t>
  </si>
  <si>
    <t>SYAMAUN SYAM</t>
  </si>
  <si>
    <t xml:space="preserve">NURDIN AB </t>
  </si>
  <si>
    <t>H.B.PRANG HS</t>
  </si>
  <si>
    <t>A.BAKAR BANEH</t>
  </si>
  <si>
    <t>MUSARA MNSH</t>
  </si>
  <si>
    <t>LATIFAH DAUD</t>
  </si>
  <si>
    <t>ISMANI S/NURDIN AB</t>
  </si>
  <si>
    <t>NASIR SYAMAUN</t>
  </si>
  <si>
    <t>HASAN SANEH/NURDIN ABDULAH</t>
  </si>
  <si>
    <t>NURDIN AB</t>
  </si>
  <si>
    <t>LAUDIN</t>
  </si>
  <si>
    <t>AMRI ISMAIL</t>
  </si>
  <si>
    <t>NASIR AMIN/SAMSUDIN KS</t>
  </si>
  <si>
    <t>AHMAD SABI</t>
  </si>
  <si>
    <t>JAMAL HUSIN</t>
  </si>
  <si>
    <t>A.BAKAR H.BEN PRANG</t>
  </si>
  <si>
    <t>HUSEN HARUN</t>
  </si>
  <si>
    <t>LAUDIN P</t>
  </si>
  <si>
    <t xml:space="preserve">H.AHMAD  </t>
  </si>
  <si>
    <t>H.AHMAD</t>
  </si>
  <si>
    <t>M.DAUD YS JAMAL HS</t>
  </si>
  <si>
    <t>UMAR RASID/AMINAH</t>
  </si>
  <si>
    <t>A.BAKAR AMIN</t>
  </si>
  <si>
    <t>MANEH</t>
  </si>
  <si>
    <t>NASIR A/MUNIR Z</t>
  </si>
  <si>
    <t>MANEH BEN</t>
  </si>
  <si>
    <t>USMAN HSB</t>
  </si>
  <si>
    <t>AMINAH</t>
  </si>
  <si>
    <t>ANNEX 1</t>
  </si>
  <si>
    <t>ANNEX 2</t>
  </si>
  <si>
    <t>Volume</t>
  </si>
  <si>
    <t>Unit Price</t>
  </si>
  <si>
    <t xml:space="preserve">Cost Estimate </t>
  </si>
  <si>
    <t>(m3)</t>
  </si>
  <si>
    <t>(Rp)</t>
  </si>
  <si>
    <t>(m')</t>
  </si>
  <si>
    <t>(m2)</t>
  </si>
  <si>
    <t>Form Area</t>
  </si>
  <si>
    <t>PROVINCE            : NANGROE ACEH DARUSSALAM</t>
  </si>
  <si>
    <t>DISTRICT              : PIDIE</t>
  </si>
  <si>
    <t>SUB DISTRICT      : KEMBANG TANJUNG</t>
  </si>
  <si>
    <t>VILLAGE               : LANCANG</t>
  </si>
  <si>
    <t>COST ESTIMATE OF FISHPOND REHABILITATION PER SITE UNIT FISHPOND OWNERSHIP</t>
  </si>
  <si>
    <t>(unit)</t>
  </si>
  <si>
    <t xml:space="preserve">Total Cost  </t>
  </si>
  <si>
    <t>Note</t>
  </si>
  <si>
    <t xml:space="preserve"> Areal</t>
  </si>
  <si>
    <t>Perimeter</t>
  </si>
  <si>
    <t xml:space="preserve">Name of Ownership </t>
  </si>
  <si>
    <t>Dykes Work</t>
  </si>
  <si>
    <t>Water gates</t>
  </si>
  <si>
    <t/>
  </si>
  <si>
    <t xml:space="preserve"> Area</t>
  </si>
  <si>
    <t xml:space="preserve"> </t>
  </si>
  <si>
    <t>SUB DISTRICT   : KEMBANG TANJUNG</t>
  </si>
  <si>
    <t>DISTRICT           : PIDIE</t>
  </si>
  <si>
    <t>PROVINCE         : NANGROE ACEH DARUSSALAM</t>
  </si>
  <si>
    <t>RECAPITULATION OF FISHPOND REHABILITATION COST ESTIMATE</t>
  </si>
  <si>
    <t>L O C A T I O N</t>
  </si>
  <si>
    <t>NO.</t>
  </si>
  <si>
    <t>TOTAL</t>
  </si>
  <si>
    <t xml:space="preserve">FISHPOND </t>
  </si>
  <si>
    <t>OWNERSHIP</t>
  </si>
  <si>
    <t>AREA</t>
  </si>
  <si>
    <t>(Ha)</t>
  </si>
  <si>
    <t xml:space="preserve">COST </t>
  </si>
  <si>
    <t>ESTIMATE</t>
  </si>
  <si>
    <t>Fishpond Rehabilitation in</t>
  </si>
  <si>
    <t>Lancang Village</t>
  </si>
  <si>
    <t>Pasi Lhok Village</t>
  </si>
  <si>
    <t>T O T A L</t>
  </si>
  <si>
    <t>ROUNDED</t>
  </si>
  <si>
    <t>ANNEX 4</t>
  </si>
  <si>
    <t>VILLAGE               : PASI LHOK</t>
  </si>
  <si>
    <t>ANNEX 3</t>
  </si>
  <si>
    <t>Private Property</t>
  </si>
  <si>
    <t>VILLAGE               : JEUMERANG</t>
  </si>
  <si>
    <t>to be rent</t>
  </si>
  <si>
    <t>Fishpond Site Excavation and Dykes Work</t>
  </si>
  <si>
    <t>Type</t>
  </si>
  <si>
    <t>Type 3</t>
  </si>
  <si>
    <t>Type 1</t>
  </si>
  <si>
    <t>Type 2</t>
  </si>
  <si>
    <t>VILLAGE            : LANCANG, PASI LHOK AND JEUMERANG</t>
  </si>
  <si>
    <t>Jeumerang Village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</si>
</sst>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  <numFmt numFmtId="167" formatCode="0.000000"/>
    <numFmt numFmtId="168" formatCode="0.0000000"/>
    <numFmt numFmtId="169" formatCode="0.0"/>
    <numFmt numFmtId="170" formatCode="_(* #,##0.000_);_(* \(#,##0.000\);_(* &quot;-&quot;??_);_(@_)"/>
    <numFmt numFmtId="171" formatCode="_(* #,##0.0000_);_(* \(#,##0.00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6" xfId="0" applyBorder="1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2" xfId="0" applyFont="1" applyFill="1" applyBorder="1" applyAlignment="1" quotePrefix="1">
      <alignment/>
    </xf>
    <xf numFmtId="43" fontId="0" fillId="0" borderId="1" xfId="15" applyBorder="1" applyAlignment="1">
      <alignment/>
    </xf>
    <xf numFmtId="43" fontId="0" fillId="0" borderId="1" xfId="15" applyFill="1" applyBorder="1" applyAlignment="1">
      <alignment horizontal="center"/>
    </xf>
    <xf numFmtId="43" fontId="0" fillId="0" borderId="4" xfId="15" applyBorder="1" applyAlignment="1">
      <alignment/>
    </xf>
    <xf numFmtId="43" fontId="0" fillId="0" borderId="0" xfId="15" applyAlignment="1">
      <alignment/>
    </xf>
    <xf numFmtId="43" fontId="0" fillId="0" borderId="0" xfId="15" applyBorder="1" applyAlignment="1">
      <alignment/>
    </xf>
    <xf numFmtId="43" fontId="0" fillId="0" borderId="9" xfId="15" applyBorder="1" applyAlignment="1">
      <alignment/>
    </xf>
    <xf numFmtId="43" fontId="0" fillId="0" borderId="7" xfId="15" applyBorder="1" applyAlignment="1">
      <alignment horizontal="center"/>
    </xf>
    <xf numFmtId="43" fontId="0" fillId="0" borderId="4" xfId="0" applyNumberFormat="1" applyBorder="1" applyAlignment="1">
      <alignment/>
    </xf>
    <xf numFmtId="43" fontId="0" fillId="0" borderId="11" xfId="0" applyNumberFormat="1" applyBorder="1" applyAlignment="1">
      <alignment/>
    </xf>
    <xf numFmtId="43" fontId="0" fillId="0" borderId="0" xfId="0" applyNumberFormat="1" applyAlignment="1">
      <alignment/>
    </xf>
    <xf numFmtId="0" fontId="1" fillId="0" borderId="2" xfId="0" applyFont="1" applyFill="1" applyBorder="1" applyAlignment="1">
      <alignment/>
    </xf>
    <xf numFmtId="43" fontId="0" fillId="0" borderId="1" xfId="0" applyNumberFormat="1" applyBorder="1" applyAlignment="1">
      <alignment/>
    </xf>
    <xf numFmtId="43" fontId="0" fillId="0" borderId="2" xfId="0" applyNumberFormat="1" applyBorder="1" applyAlignment="1">
      <alignment/>
    </xf>
    <xf numFmtId="43" fontId="0" fillId="0" borderId="11" xfId="15" applyBorder="1" applyAlignment="1">
      <alignment/>
    </xf>
    <xf numFmtId="43" fontId="0" fillId="0" borderId="0" xfId="0" applyNumberFormat="1" applyBorder="1" applyAlignment="1">
      <alignment/>
    </xf>
    <xf numFmtId="43" fontId="0" fillId="0" borderId="2" xfId="15" applyBorder="1" applyAlignment="1">
      <alignment/>
    </xf>
    <xf numFmtId="43" fontId="0" fillId="0" borderId="5" xfId="15" applyBorder="1" applyAlignment="1">
      <alignment/>
    </xf>
    <xf numFmtId="43" fontId="1" fillId="0" borderId="1" xfId="15" applyFont="1" applyBorder="1" applyAlignment="1">
      <alignment/>
    </xf>
    <xf numFmtId="0" fontId="1" fillId="0" borderId="9" xfId="0" applyFont="1" applyBorder="1" applyAlignment="1">
      <alignment/>
    </xf>
    <xf numFmtId="43" fontId="1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43" fontId="0" fillId="0" borderId="0" xfId="15" applyAlignment="1">
      <alignment horizontal="center"/>
    </xf>
    <xf numFmtId="43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43" fontId="1" fillId="0" borderId="0" xfId="15" applyFont="1" applyAlignment="1">
      <alignment/>
    </xf>
    <xf numFmtId="43" fontId="0" fillId="0" borderId="8" xfId="15" applyBorder="1" applyAlignment="1">
      <alignment/>
    </xf>
    <xf numFmtId="43" fontId="0" fillId="0" borderId="11" xfId="15" applyBorder="1" applyAlignment="1">
      <alignment horizontal="center"/>
    </xf>
    <xf numFmtId="43" fontId="0" fillId="0" borderId="1" xfId="15" applyFont="1" applyBorder="1" applyAlignment="1">
      <alignment/>
    </xf>
    <xf numFmtId="43" fontId="0" fillId="0" borderId="4" xfId="15" applyFont="1" applyBorder="1" applyAlignment="1">
      <alignment/>
    </xf>
    <xf numFmtId="43" fontId="0" fillId="0" borderId="7" xfId="15" applyFont="1" applyBorder="1" applyAlignment="1">
      <alignment/>
    </xf>
    <xf numFmtId="43" fontId="1" fillId="0" borderId="9" xfId="15" applyFont="1" applyBorder="1" applyAlignment="1">
      <alignment/>
    </xf>
    <xf numFmtId="43" fontId="0" fillId="0" borderId="8" xfId="0" applyNumberFormat="1" applyBorder="1" applyAlignment="1">
      <alignment/>
    </xf>
    <xf numFmtId="43" fontId="0" fillId="0" borderId="0" xfId="15" applyNumberFormat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98"/>
  <sheetViews>
    <sheetView showGridLines="0" workbookViewId="0" topLeftCell="E22">
      <selection activeCell="G20" sqref="G20"/>
    </sheetView>
  </sheetViews>
  <sheetFormatPr defaultColWidth="9.140625" defaultRowHeight="12.75"/>
  <cols>
    <col min="1" max="1" width="4.7109375" style="0" customWidth="1"/>
    <col min="2" max="2" width="45.8515625" style="0" customWidth="1"/>
    <col min="3" max="3" width="14.57421875" style="0" customWidth="1"/>
    <col min="4" max="4" width="13.57421875" style="0" customWidth="1"/>
    <col min="5" max="5" width="11.421875" style="0" customWidth="1"/>
    <col min="6" max="6" width="10.28125" style="0" customWidth="1"/>
    <col min="7" max="7" width="12.57421875" style="0" bestFit="1" customWidth="1"/>
    <col min="8" max="8" width="10.28125" style="0" bestFit="1" customWidth="1"/>
    <col min="9" max="9" width="17.7109375" style="0" customWidth="1"/>
    <col min="10" max="10" width="8.421875" style="0" customWidth="1"/>
    <col min="11" max="11" width="10.00390625" style="0" customWidth="1"/>
    <col min="12" max="12" width="15.140625" style="0" customWidth="1"/>
    <col min="13" max="13" width="18.7109375" style="0" customWidth="1"/>
    <col min="14" max="14" width="21.57421875" style="0" customWidth="1"/>
    <col min="15" max="15" width="11.421875" style="0" customWidth="1"/>
    <col min="16" max="16" width="17.7109375" style="0" bestFit="1" customWidth="1"/>
  </cols>
  <sheetData>
    <row r="2" ht="12.75">
      <c r="A2" s="9" t="s">
        <v>496</v>
      </c>
    </row>
    <row r="4" ht="12.75">
      <c r="A4" s="9" t="s">
        <v>509</v>
      </c>
    </row>
    <row r="6" ht="12.75">
      <c r="A6" s="9" t="s">
        <v>508</v>
      </c>
    </row>
    <row r="7" ht="12.75">
      <c r="A7" s="9" t="s">
        <v>507</v>
      </c>
    </row>
    <row r="8" ht="12.75">
      <c r="A8" s="9" t="s">
        <v>506</v>
      </c>
    </row>
    <row r="9" spans="1:4" ht="12.75">
      <c r="A9" s="9" t="s">
        <v>505</v>
      </c>
      <c r="B9" s="7"/>
      <c r="C9" s="6"/>
      <c r="D9" s="6"/>
    </row>
    <row r="11" spans="1:14" ht="12.75">
      <c r="A11" s="18"/>
      <c r="B11" s="18"/>
      <c r="C11" s="18"/>
      <c r="D11" s="18"/>
      <c r="E11" s="18"/>
      <c r="F11" s="64" t="s">
        <v>545</v>
      </c>
      <c r="G11" s="64"/>
      <c r="H11" s="64"/>
      <c r="I11" s="65"/>
      <c r="J11" s="66" t="s">
        <v>517</v>
      </c>
      <c r="K11" s="64"/>
      <c r="L11" s="64"/>
      <c r="M11" s="65"/>
      <c r="N11" s="41"/>
    </row>
    <row r="12" spans="1:14" ht="12.75">
      <c r="A12" s="28" t="s">
        <v>0</v>
      </c>
      <c r="B12" s="25" t="s">
        <v>515</v>
      </c>
      <c r="C12" s="25" t="s">
        <v>512</v>
      </c>
      <c r="D12" s="25" t="s">
        <v>519</v>
      </c>
      <c r="E12" s="28" t="s">
        <v>514</v>
      </c>
      <c r="F12" s="26" t="s">
        <v>504</v>
      </c>
      <c r="G12" s="20" t="s">
        <v>497</v>
      </c>
      <c r="H12" s="24" t="s">
        <v>498</v>
      </c>
      <c r="I12" s="16" t="s">
        <v>499</v>
      </c>
      <c r="J12" s="16"/>
      <c r="K12" s="19" t="s">
        <v>497</v>
      </c>
      <c r="L12" s="24" t="s">
        <v>498</v>
      </c>
      <c r="M12" s="16" t="s">
        <v>499</v>
      </c>
      <c r="N12" s="17" t="s">
        <v>511</v>
      </c>
    </row>
    <row r="13" spans="1:14" ht="12.75">
      <c r="A13" s="28"/>
      <c r="B13" s="28"/>
      <c r="C13" s="28"/>
      <c r="D13" s="25" t="s">
        <v>503</v>
      </c>
      <c r="E13" s="25" t="s">
        <v>502</v>
      </c>
      <c r="F13" s="16" t="s">
        <v>503</v>
      </c>
      <c r="G13" s="20" t="s">
        <v>500</v>
      </c>
      <c r="H13" s="25" t="s">
        <v>501</v>
      </c>
      <c r="I13" s="16" t="s">
        <v>501</v>
      </c>
      <c r="J13" s="16" t="s">
        <v>546</v>
      </c>
      <c r="K13" s="19" t="s">
        <v>510</v>
      </c>
      <c r="L13" s="25" t="s">
        <v>501</v>
      </c>
      <c r="M13" s="16" t="s">
        <v>501</v>
      </c>
      <c r="N13" s="17" t="s">
        <v>501</v>
      </c>
    </row>
    <row r="14" spans="1:14" ht="12.75">
      <c r="A14" s="10"/>
      <c r="B14" s="10"/>
      <c r="C14" s="10"/>
      <c r="D14" s="10"/>
      <c r="E14" s="10"/>
      <c r="F14" s="23"/>
      <c r="G14" s="22"/>
      <c r="H14" s="10"/>
      <c r="I14" s="23"/>
      <c r="J14" s="23"/>
      <c r="K14" s="21"/>
      <c r="L14" s="10"/>
      <c r="M14" s="23"/>
      <c r="N14" s="29"/>
    </row>
    <row r="15" spans="1:14" ht="12.75">
      <c r="A15" s="1"/>
      <c r="C15" s="1"/>
      <c r="D15" s="1"/>
      <c r="E15" s="1"/>
      <c r="G15" s="2"/>
      <c r="I15" s="2"/>
      <c r="J15" s="2"/>
      <c r="K15" s="14"/>
      <c r="L15" s="2"/>
      <c r="M15" s="12"/>
      <c r="N15" s="2"/>
    </row>
    <row r="16" spans="1:14" ht="12.75">
      <c r="A16" s="1">
        <v>1</v>
      </c>
      <c r="B16" t="s">
        <v>1</v>
      </c>
      <c r="C16" s="1" t="s">
        <v>542</v>
      </c>
      <c r="D16" s="31">
        <v>4247.101</v>
      </c>
      <c r="E16" s="31">
        <v>339.15</v>
      </c>
      <c r="F16" s="32">
        <f>0.6*5</f>
        <v>3</v>
      </c>
      <c r="G16" s="31">
        <f>E16*F16</f>
        <v>1017.4499999999999</v>
      </c>
      <c r="H16" s="34">
        <v>11202.69</v>
      </c>
      <c r="I16" s="31">
        <f>G16*H16</f>
        <v>11398176.9405</v>
      </c>
      <c r="J16" s="58" t="s">
        <v>547</v>
      </c>
      <c r="K16" s="36">
        <v>1</v>
      </c>
      <c r="L16" s="31">
        <v>1500000</v>
      </c>
      <c r="M16" s="37">
        <f>K16*L16</f>
        <v>1500000</v>
      </c>
      <c r="N16" s="42">
        <f>I16+M16</f>
        <v>12898176.9405</v>
      </c>
    </row>
    <row r="17" spans="1:14" ht="12.75">
      <c r="A17" s="1">
        <v>2</v>
      </c>
      <c r="B17" t="s">
        <v>2</v>
      </c>
      <c r="C17" s="1" t="s">
        <v>544</v>
      </c>
      <c r="D17" s="31">
        <v>3533.13</v>
      </c>
      <c r="E17" s="31">
        <v>242.64</v>
      </c>
      <c r="F17" s="32">
        <f aca="true" t="shared" si="0" ref="F17:F80">0.6*5</f>
        <v>3</v>
      </c>
      <c r="G17" s="31">
        <f aca="true" t="shared" si="1" ref="G17:G80">E17*F17</f>
        <v>727.92</v>
      </c>
      <c r="H17" s="34">
        <v>11202.69</v>
      </c>
      <c r="I17" s="31">
        <f aca="true" t="shared" si="2" ref="I17:I80">G17*H17</f>
        <v>8154662.1048</v>
      </c>
      <c r="J17" s="58" t="s">
        <v>547</v>
      </c>
      <c r="K17" s="36">
        <v>1</v>
      </c>
      <c r="L17" s="31">
        <v>1500000</v>
      </c>
      <c r="M17" s="37">
        <f aca="true" t="shared" si="3" ref="M17:M80">K17*L17</f>
        <v>1500000</v>
      </c>
      <c r="N17" s="42">
        <f aca="true" t="shared" si="4" ref="N17:N80">I17+M17</f>
        <v>9654662.1048</v>
      </c>
    </row>
    <row r="18" spans="1:14" ht="12.75">
      <c r="A18" s="1">
        <v>3</v>
      </c>
      <c r="B18" t="s">
        <v>3</v>
      </c>
      <c r="C18" s="1" t="s">
        <v>542</v>
      </c>
      <c r="D18" s="31">
        <v>13181.21</v>
      </c>
      <c r="E18" s="31">
        <v>442.85</v>
      </c>
      <c r="F18" s="32">
        <f t="shared" si="0"/>
        <v>3</v>
      </c>
      <c r="G18" s="31">
        <f t="shared" si="1"/>
        <v>1328.5500000000002</v>
      </c>
      <c r="H18" s="34">
        <v>11202.69</v>
      </c>
      <c r="I18" s="31">
        <f t="shared" si="2"/>
        <v>14883333.799500003</v>
      </c>
      <c r="J18" s="58" t="s">
        <v>548</v>
      </c>
      <c r="K18" s="36">
        <v>1</v>
      </c>
      <c r="L18" s="31">
        <v>5425000</v>
      </c>
      <c r="M18" s="37">
        <f t="shared" si="3"/>
        <v>5425000</v>
      </c>
      <c r="N18" s="42">
        <f t="shared" si="4"/>
        <v>20308333.799500003</v>
      </c>
    </row>
    <row r="19" spans="1:14" ht="12.75">
      <c r="A19" s="1">
        <v>4</v>
      </c>
      <c r="B19" t="s">
        <v>4</v>
      </c>
      <c r="C19" s="1" t="s">
        <v>542</v>
      </c>
      <c r="D19" s="31">
        <v>3842.300171</v>
      </c>
      <c r="E19" s="31">
        <v>293.065339</v>
      </c>
      <c r="F19" s="32">
        <f t="shared" si="0"/>
        <v>3</v>
      </c>
      <c r="G19" s="31">
        <f t="shared" si="1"/>
        <v>879.196017</v>
      </c>
      <c r="H19" s="34">
        <v>11202.69</v>
      </c>
      <c r="I19" s="31">
        <f t="shared" si="2"/>
        <v>9849360.42768573</v>
      </c>
      <c r="J19" s="58" t="s">
        <v>547</v>
      </c>
      <c r="K19" s="36">
        <v>1</v>
      </c>
      <c r="L19" s="31">
        <v>1500000</v>
      </c>
      <c r="M19" s="37">
        <f t="shared" si="3"/>
        <v>1500000</v>
      </c>
      <c r="N19" s="42">
        <f t="shared" si="4"/>
        <v>11349360.42768573</v>
      </c>
    </row>
    <row r="20" spans="1:14" ht="12.75">
      <c r="A20" s="1">
        <v>5</v>
      </c>
      <c r="B20" t="s">
        <v>5</v>
      </c>
      <c r="C20" s="1" t="s">
        <v>544</v>
      </c>
      <c r="D20" s="31">
        <v>3560.420326</v>
      </c>
      <c r="E20" s="31">
        <v>253.125179</v>
      </c>
      <c r="F20" s="32">
        <f t="shared" si="0"/>
        <v>3</v>
      </c>
      <c r="G20" s="31">
        <f t="shared" si="1"/>
        <v>759.375537</v>
      </c>
      <c r="H20" s="34">
        <v>11202.69</v>
      </c>
      <c r="I20" s="31">
        <f t="shared" si="2"/>
        <v>8507048.734594531</v>
      </c>
      <c r="J20" s="58" t="s">
        <v>547</v>
      </c>
      <c r="K20" s="36">
        <v>1</v>
      </c>
      <c r="L20" s="31">
        <v>1500000</v>
      </c>
      <c r="M20" s="37">
        <f t="shared" si="3"/>
        <v>1500000</v>
      </c>
      <c r="N20" s="42">
        <f t="shared" si="4"/>
        <v>10007048.734594531</v>
      </c>
    </row>
    <row r="21" spans="1:14" ht="12.75">
      <c r="A21" s="1">
        <v>6</v>
      </c>
      <c r="B21" t="s">
        <v>6</v>
      </c>
      <c r="C21" s="1" t="s">
        <v>544</v>
      </c>
      <c r="D21" s="31">
        <v>9293.719185</v>
      </c>
      <c r="E21" s="31">
        <v>503.466124</v>
      </c>
      <c r="F21" s="32">
        <f t="shared" si="0"/>
        <v>3</v>
      </c>
      <c r="G21" s="31">
        <f t="shared" si="1"/>
        <v>1510.3983719999999</v>
      </c>
      <c r="H21" s="34">
        <v>11202.69</v>
      </c>
      <c r="I21" s="31">
        <f t="shared" si="2"/>
        <v>16920524.73802068</v>
      </c>
      <c r="J21" s="58" t="s">
        <v>548</v>
      </c>
      <c r="K21" s="36">
        <v>1</v>
      </c>
      <c r="L21" s="31">
        <v>5425000</v>
      </c>
      <c r="M21" s="37">
        <f t="shared" si="3"/>
        <v>5425000</v>
      </c>
      <c r="N21" s="42">
        <f t="shared" si="4"/>
        <v>22345524.73802068</v>
      </c>
    </row>
    <row r="22" spans="1:14" ht="12.75">
      <c r="A22" s="1">
        <v>7</v>
      </c>
      <c r="B22" t="s">
        <v>7</v>
      </c>
      <c r="C22" s="1" t="s">
        <v>542</v>
      </c>
      <c r="D22" s="31">
        <v>6835.133469</v>
      </c>
      <c r="E22" s="31">
        <v>376.420759</v>
      </c>
      <c r="F22" s="32">
        <f t="shared" si="0"/>
        <v>3</v>
      </c>
      <c r="G22" s="31">
        <f t="shared" si="1"/>
        <v>1129.2622769999998</v>
      </c>
      <c r="H22" s="34">
        <v>11202.69</v>
      </c>
      <c r="I22" s="31">
        <f t="shared" si="2"/>
        <v>12650775.217925128</v>
      </c>
      <c r="J22" s="58" t="s">
        <v>549</v>
      </c>
      <c r="K22" s="36">
        <v>1</v>
      </c>
      <c r="L22" s="31">
        <v>4900000</v>
      </c>
      <c r="M22" s="37">
        <f t="shared" si="3"/>
        <v>4900000</v>
      </c>
      <c r="N22" s="42">
        <f t="shared" si="4"/>
        <v>17550775.217925128</v>
      </c>
    </row>
    <row r="23" spans="1:14" ht="12.75">
      <c r="A23" s="1">
        <v>8</v>
      </c>
      <c r="B23" t="s">
        <v>8</v>
      </c>
      <c r="C23" s="1" t="s">
        <v>542</v>
      </c>
      <c r="D23" s="31">
        <v>9543.172729</v>
      </c>
      <c r="E23" s="31">
        <v>394.485678</v>
      </c>
      <c r="F23" s="32">
        <f t="shared" si="0"/>
        <v>3</v>
      </c>
      <c r="G23" s="31">
        <f t="shared" si="1"/>
        <v>1183.457034</v>
      </c>
      <c r="H23" s="34">
        <v>11202.69</v>
      </c>
      <c r="I23" s="31">
        <f t="shared" si="2"/>
        <v>13257902.28022146</v>
      </c>
      <c r="J23" s="58" t="s">
        <v>548</v>
      </c>
      <c r="K23" s="36">
        <v>1</v>
      </c>
      <c r="L23" s="31">
        <v>5425000</v>
      </c>
      <c r="M23" s="37">
        <f t="shared" si="3"/>
        <v>5425000</v>
      </c>
      <c r="N23" s="42">
        <f t="shared" si="4"/>
        <v>18682902.280221462</v>
      </c>
    </row>
    <row r="24" spans="1:14" ht="12.75">
      <c r="A24" s="1">
        <v>9</v>
      </c>
      <c r="B24" t="s">
        <v>3</v>
      </c>
      <c r="C24" s="1" t="s">
        <v>542</v>
      </c>
      <c r="D24" s="31">
        <v>17032.782104</v>
      </c>
      <c r="E24" s="31">
        <v>541.177271</v>
      </c>
      <c r="F24" s="32">
        <f t="shared" si="0"/>
        <v>3</v>
      </c>
      <c r="G24" s="31">
        <f t="shared" si="1"/>
        <v>1623.531813</v>
      </c>
      <c r="H24" s="34">
        <v>11202.69</v>
      </c>
      <c r="I24" s="31">
        <f t="shared" si="2"/>
        <v>18187923.606176972</v>
      </c>
      <c r="J24" s="58" t="s">
        <v>548</v>
      </c>
      <c r="K24" s="36">
        <v>1</v>
      </c>
      <c r="L24" s="31">
        <v>5425000</v>
      </c>
      <c r="M24" s="37">
        <f t="shared" si="3"/>
        <v>5425000</v>
      </c>
      <c r="N24" s="42">
        <f t="shared" si="4"/>
        <v>23612923.606176972</v>
      </c>
    </row>
    <row r="25" spans="1:14" ht="12.75">
      <c r="A25" s="1">
        <v>10</v>
      </c>
      <c r="B25" t="s">
        <v>9</v>
      </c>
      <c r="C25" s="1" t="s">
        <v>542</v>
      </c>
      <c r="D25" s="31">
        <v>12732.111092</v>
      </c>
      <c r="E25" s="31">
        <v>459.95288</v>
      </c>
      <c r="F25" s="32">
        <f t="shared" si="0"/>
        <v>3</v>
      </c>
      <c r="G25" s="31">
        <f t="shared" si="1"/>
        <v>1379.85864</v>
      </c>
      <c r="H25" s="34">
        <v>11202.69</v>
      </c>
      <c r="I25" s="31">
        <f t="shared" si="2"/>
        <v>15458128.5877416</v>
      </c>
      <c r="J25" s="58" t="s">
        <v>548</v>
      </c>
      <c r="K25" s="36">
        <v>1</v>
      </c>
      <c r="L25" s="31">
        <v>5425000</v>
      </c>
      <c r="M25" s="37">
        <f t="shared" si="3"/>
        <v>5425000</v>
      </c>
      <c r="N25" s="42">
        <f t="shared" si="4"/>
        <v>20883128.5877416</v>
      </c>
    </row>
    <row r="26" spans="1:14" ht="12.75">
      <c r="A26" s="1">
        <v>11</v>
      </c>
      <c r="B26" t="s">
        <v>8</v>
      </c>
      <c r="C26" s="1" t="s">
        <v>542</v>
      </c>
      <c r="D26" s="31">
        <v>3011.134224</v>
      </c>
      <c r="E26" s="31">
        <v>239.473801</v>
      </c>
      <c r="F26" s="32">
        <f t="shared" si="0"/>
        <v>3</v>
      </c>
      <c r="G26" s="31">
        <f t="shared" si="1"/>
        <v>718.421403</v>
      </c>
      <c r="H26" s="34">
        <v>11202.69</v>
      </c>
      <c r="I26" s="31">
        <f t="shared" si="2"/>
        <v>8048252.267174071</v>
      </c>
      <c r="J26" s="58" t="s">
        <v>547</v>
      </c>
      <c r="K26" s="36">
        <v>1</v>
      </c>
      <c r="L26" s="31">
        <v>1500000</v>
      </c>
      <c r="M26" s="37">
        <f t="shared" si="3"/>
        <v>1500000</v>
      </c>
      <c r="N26" s="42">
        <f t="shared" si="4"/>
        <v>9548252.26717407</v>
      </c>
    </row>
    <row r="27" spans="1:14" ht="12.75">
      <c r="A27" s="1">
        <v>12</v>
      </c>
      <c r="B27" t="s">
        <v>10</v>
      </c>
      <c r="C27" s="1" t="s">
        <v>542</v>
      </c>
      <c r="D27" s="31">
        <v>4416.439545</v>
      </c>
      <c r="E27" s="31">
        <v>289.780355</v>
      </c>
      <c r="F27" s="32">
        <f t="shared" si="0"/>
        <v>3</v>
      </c>
      <c r="G27" s="31">
        <f t="shared" si="1"/>
        <v>869.341065</v>
      </c>
      <c r="H27" s="34">
        <v>11202.69</v>
      </c>
      <c r="I27" s="31">
        <f t="shared" si="2"/>
        <v>9738958.45546485</v>
      </c>
      <c r="J27" s="58" t="s">
        <v>547</v>
      </c>
      <c r="K27" s="36">
        <v>1</v>
      </c>
      <c r="L27" s="31">
        <v>1500000</v>
      </c>
      <c r="M27" s="37">
        <f t="shared" si="3"/>
        <v>1500000</v>
      </c>
      <c r="N27" s="42">
        <f t="shared" si="4"/>
        <v>11238958.45546485</v>
      </c>
    </row>
    <row r="28" spans="1:14" ht="12.75">
      <c r="A28" s="1">
        <v>13</v>
      </c>
      <c r="B28" t="s">
        <v>10</v>
      </c>
      <c r="C28" s="1" t="s">
        <v>542</v>
      </c>
      <c r="D28" s="31">
        <v>1596.604591</v>
      </c>
      <c r="E28" s="31">
        <v>166.15944</v>
      </c>
      <c r="F28" s="32">
        <f t="shared" si="0"/>
        <v>3</v>
      </c>
      <c r="G28" s="31">
        <f t="shared" si="1"/>
        <v>498.47831999999994</v>
      </c>
      <c r="H28" s="34">
        <v>11202.69</v>
      </c>
      <c r="I28" s="31">
        <f t="shared" si="2"/>
        <v>5584298.090680799</v>
      </c>
      <c r="J28" s="58" t="s">
        <v>547</v>
      </c>
      <c r="K28" s="36">
        <v>1</v>
      </c>
      <c r="L28" s="31">
        <v>1500000</v>
      </c>
      <c r="M28" s="37">
        <f t="shared" si="3"/>
        <v>1500000</v>
      </c>
      <c r="N28" s="42">
        <f t="shared" si="4"/>
        <v>7084298.090680799</v>
      </c>
    </row>
    <row r="29" spans="1:14" ht="12.75">
      <c r="A29" s="1">
        <v>14</v>
      </c>
      <c r="B29" t="s">
        <v>11</v>
      </c>
      <c r="C29" s="1" t="s">
        <v>542</v>
      </c>
      <c r="D29" s="31">
        <v>10134.88121</v>
      </c>
      <c r="E29" s="31">
        <v>592.083186</v>
      </c>
      <c r="F29" s="32">
        <f t="shared" si="0"/>
        <v>3</v>
      </c>
      <c r="G29" s="31">
        <f t="shared" si="1"/>
        <v>1776.249558</v>
      </c>
      <c r="H29" s="34">
        <v>11202.69</v>
      </c>
      <c r="I29" s="31">
        <f t="shared" si="2"/>
        <v>19898773.16091102</v>
      </c>
      <c r="J29" s="58" t="s">
        <v>548</v>
      </c>
      <c r="K29" s="36">
        <v>1</v>
      </c>
      <c r="L29" s="31">
        <v>5425000</v>
      </c>
      <c r="M29" s="37">
        <f t="shared" si="3"/>
        <v>5425000</v>
      </c>
      <c r="N29" s="42">
        <f t="shared" si="4"/>
        <v>25323773.16091102</v>
      </c>
    </row>
    <row r="30" spans="1:14" ht="12.75">
      <c r="A30" s="1">
        <v>15</v>
      </c>
      <c r="B30" t="s">
        <v>12</v>
      </c>
      <c r="C30" s="1" t="s">
        <v>542</v>
      </c>
      <c r="D30" s="31">
        <v>3718.180534</v>
      </c>
      <c r="E30" s="31">
        <v>249.75347</v>
      </c>
      <c r="F30" s="32">
        <f t="shared" si="0"/>
        <v>3</v>
      </c>
      <c r="G30" s="31">
        <f t="shared" si="1"/>
        <v>749.26041</v>
      </c>
      <c r="H30" s="34">
        <v>11202.69</v>
      </c>
      <c r="I30" s="31">
        <f t="shared" si="2"/>
        <v>8393732.1025029</v>
      </c>
      <c r="J30" s="58" t="s">
        <v>547</v>
      </c>
      <c r="K30" s="36">
        <v>1</v>
      </c>
      <c r="L30" s="31">
        <v>1500000</v>
      </c>
      <c r="M30" s="37">
        <f t="shared" si="3"/>
        <v>1500000</v>
      </c>
      <c r="N30" s="42">
        <f t="shared" si="4"/>
        <v>9893732.1025029</v>
      </c>
    </row>
    <row r="31" spans="1:14" ht="12.75">
      <c r="A31" s="1">
        <v>16</v>
      </c>
      <c r="B31" t="s">
        <v>13</v>
      </c>
      <c r="C31" s="1" t="s">
        <v>542</v>
      </c>
      <c r="D31" s="31">
        <v>1645.23069</v>
      </c>
      <c r="E31" s="31">
        <v>228.016583</v>
      </c>
      <c r="F31" s="32">
        <f t="shared" si="0"/>
        <v>3</v>
      </c>
      <c r="G31" s="31">
        <f t="shared" si="1"/>
        <v>684.049749</v>
      </c>
      <c r="H31" s="34">
        <v>11202.69</v>
      </c>
      <c r="I31" s="31">
        <f t="shared" si="2"/>
        <v>7663197.282624811</v>
      </c>
      <c r="J31" s="58" t="s">
        <v>547</v>
      </c>
      <c r="K31" s="36">
        <v>1</v>
      </c>
      <c r="L31" s="31">
        <v>1500000</v>
      </c>
      <c r="M31" s="37">
        <f t="shared" si="3"/>
        <v>1500000</v>
      </c>
      <c r="N31" s="42">
        <f t="shared" si="4"/>
        <v>9163197.282624811</v>
      </c>
    </row>
    <row r="32" spans="1:14" ht="12.75">
      <c r="A32" s="1">
        <v>17</v>
      </c>
      <c r="B32" t="s">
        <v>13</v>
      </c>
      <c r="C32" s="1" t="s">
        <v>542</v>
      </c>
      <c r="D32" s="31">
        <v>1891.41993</v>
      </c>
      <c r="E32" s="31">
        <v>176.962255</v>
      </c>
      <c r="F32" s="32">
        <f t="shared" si="0"/>
        <v>3</v>
      </c>
      <c r="G32" s="31">
        <f t="shared" si="1"/>
        <v>530.886765</v>
      </c>
      <c r="H32" s="34">
        <v>11202.69</v>
      </c>
      <c r="I32" s="31">
        <f t="shared" si="2"/>
        <v>5947359.85339785</v>
      </c>
      <c r="J32" s="58" t="s">
        <v>547</v>
      </c>
      <c r="K32" s="36">
        <v>1</v>
      </c>
      <c r="L32" s="31">
        <v>1500000</v>
      </c>
      <c r="M32" s="37">
        <f t="shared" si="3"/>
        <v>1500000</v>
      </c>
      <c r="N32" s="42">
        <f t="shared" si="4"/>
        <v>7447359.85339785</v>
      </c>
    </row>
    <row r="33" spans="1:14" ht="12.75">
      <c r="A33" s="1">
        <v>18</v>
      </c>
      <c r="B33" t="s">
        <v>13</v>
      </c>
      <c r="C33" s="1" t="s">
        <v>542</v>
      </c>
      <c r="D33" s="31">
        <v>2243.082764</v>
      </c>
      <c r="E33" s="31">
        <v>183.736955</v>
      </c>
      <c r="F33" s="32">
        <f t="shared" si="0"/>
        <v>3</v>
      </c>
      <c r="G33" s="31">
        <f t="shared" si="1"/>
        <v>551.210865</v>
      </c>
      <c r="H33" s="34">
        <v>11202.69</v>
      </c>
      <c r="I33" s="31">
        <f t="shared" si="2"/>
        <v>6175044.44522685</v>
      </c>
      <c r="J33" s="58" t="s">
        <v>547</v>
      </c>
      <c r="K33" s="36">
        <v>1</v>
      </c>
      <c r="L33" s="31">
        <v>1500000</v>
      </c>
      <c r="M33" s="37">
        <f t="shared" si="3"/>
        <v>1500000</v>
      </c>
      <c r="N33" s="42">
        <f t="shared" si="4"/>
        <v>7675044.44522685</v>
      </c>
    </row>
    <row r="34" spans="1:14" ht="12.75">
      <c r="A34" s="1">
        <v>19</v>
      </c>
      <c r="B34" t="s">
        <v>13</v>
      </c>
      <c r="C34" s="1" t="s">
        <v>542</v>
      </c>
      <c r="D34" s="31">
        <v>1289.304749</v>
      </c>
      <c r="E34" s="31">
        <v>150.353673</v>
      </c>
      <c r="F34" s="32">
        <f t="shared" si="0"/>
        <v>3</v>
      </c>
      <c r="G34" s="31">
        <f t="shared" si="1"/>
        <v>451.061019</v>
      </c>
      <c r="H34" s="34">
        <v>11202.69</v>
      </c>
      <c r="I34" s="31">
        <f t="shared" si="2"/>
        <v>5053096.76694111</v>
      </c>
      <c r="J34" s="58" t="s">
        <v>547</v>
      </c>
      <c r="K34" s="36">
        <v>1</v>
      </c>
      <c r="L34" s="31">
        <v>1500000</v>
      </c>
      <c r="M34" s="37">
        <f t="shared" si="3"/>
        <v>1500000</v>
      </c>
      <c r="N34" s="42">
        <f t="shared" si="4"/>
        <v>6553096.76694111</v>
      </c>
    </row>
    <row r="35" spans="1:14" ht="12.75">
      <c r="A35" s="1">
        <v>20</v>
      </c>
      <c r="B35" t="s">
        <v>13</v>
      </c>
      <c r="C35" s="1" t="s">
        <v>542</v>
      </c>
      <c r="D35" s="31">
        <v>1915.021629</v>
      </c>
      <c r="E35" s="31">
        <v>178.095396</v>
      </c>
      <c r="F35" s="32">
        <f t="shared" si="0"/>
        <v>3</v>
      </c>
      <c r="G35" s="31">
        <f t="shared" si="1"/>
        <v>534.286188</v>
      </c>
      <c r="H35" s="34">
        <v>11202.69</v>
      </c>
      <c r="I35" s="31">
        <f t="shared" si="2"/>
        <v>5985442.535445721</v>
      </c>
      <c r="J35" s="58" t="s">
        <v>547</v>
      </c>
      <c r="K35" s="36">
        <v>1</v>
      </c>
      <c r="L35" s="31">
        <v>1500000</v>
      </c>
      <c r="M35" s="37">
        <f t="shared" si="3"/>
        <v>1500000</v>
      </c>
      <c r="N35" s="42">
        <f t="shared" si="4"/>
        <v>7485442.535445721</v>
      </c>
    </row>
    <row r="36" spans="1:14" ht="12.75">
      <c r="A36" s="1">
        <v>21</v>
      </c>
      <c r="B36" t="s">
        <v>14</v>
      </c>
      <c r="C36" s="1" t="s">
        <v>542</v>
      </c>
      <c r="D36" s="31">
        <v>4387.453598</v>
      </c>
      <c r="E36" s="31">
        <v>281.102641</v>
      </c>
      <c r="F36" s="32">
        <f t="shared" si="0"/>
        <v>3</v>
      </c>
      <c r="G36" s="31">
        <f t="shared" si="1"/>
        <v>843.3079230000001</v>
      </c>
      <c r="H36" s="34">
        <v>11202.69</v>
      </c>
      <c r="I36" s="31">
        <f t="shared" si="2"/>
        <v>9447317.23591287</v>
      </c>
      <c r="J36" s="58" t="s">
        <v>547</v>
      </c>
      <c r="K36" s="36">
        <v>1</v>
      </c>
      <c r="L36" s="31">
        <v>1500000</v>
      </c>
      <c r="M36" s="37">
        <f t="shared" si="3"/>
        <v>1500000</v>
      </c>
      <c r="N36" s="42">
        <f t="shared" si="4"/>
        <v>10947317.23591287</v>
      </c>
    </row>
    <row r="37" spans="1:14" ht="12.75">
      <c r="A37" s="1">
        <v>22</v>
      </c>
      <c r="B37" t="s">
        <v>15</v>
      </c>
      <c r="C37" s="1" t="s">
        <v>542</v>
      </c>
      <c r="D37" s="31">
        <v>3248.101433</v>
      </c>
      <c r="E37" s="31">
        <v>238.19863</v>
      </c>
      <c r="F37" s="32">
        <f t="shared" si="0"/>
        <v>3</v>
      </c>
      <c r="G37" s="31">
        <f t="shared" si="1"/>
        <v>714.59589</v>
      </c>
      <c r="H37" s="34">
        <v>11202.69</v>
      </c>
      <c r="I37" s="31">
        <f t="shared" si="2"/>
        <v>8005396.230944101</v>
      </c>
      <c r="J37" s="58" t="s">
        <v>547</v>
      </c>
      <c r="K37" s="36">
        <v>1</v>
      </c>
      <c r="L37" s="31">
        <v>1500000</v>
      </c>
      <c r="M37" s="37">
        <f t="shared" si="3"/>
        <v>1500000</v>
      </c>
      <c r="N37" s="42">
        <f t="shared" si="4"/>
        <v>9505396.2309441</v>
      </c>
    </row>
    <row r="38" spans="1:14" ht="12.75">
      <c r="A38" s="1">
        <v>23</v>
      </c>
      <c r="B38" t="s">
        <v>15</v>
      </c>
      <c r="C38" s="1" t="s">
        <v>542</v>
      </c>
      <c r="D38" s="31">
        <v>6478.073036</v>
      </c>
      <c r="E38" s="31">
        <v>342.278393</v>
      </c>
      <c r="F38" s="32">
        <f t="shared" si="0"/>
        <v>3</v>
      </c>
      <c r="G38" s="31">
        <f t="shared" si="1"/>
        <v>1026.835179</v>
      </c>
      <c r="H38" s="34">
        <v>11202.69</v>
      </c>
      <c r="I38" s="31">
        <f t="shared" si="2"/>
        <v>11503316.19143151</v>
      </c>
      <c r="J38" s="58" t="s">
        <v>547</v>
      </c>
      <c r="K38" s="36">
        <v>1</v>
      </c>
      <c r="L38" s="31">
        <v>1500000</v>
      </c>
      <c r="M38" s="37">
        <f t="shared" si="3"/>
        <v>1500000</v>
      </c>
      <c r="N38" s="42">
        <f t="shared" si="4"/>
        <v>13003316.19143151</v>
      </c>
    </row>
    <row r="39" spans="1:14" ht="12.75">
      <c r="A39" s="1">
        <v>24</v>
      </c>
      <c r="B39" t="s">
        <v>16</v>
      </c>
      <c r="C39" s="1" t="s">
        <v>542</v>
      </c>
      <c r="D39" s="31">
        <v>2572.305832</v>
      </c>
      <c r="E39" s="31">
        <v>202.360434</v>
      </c>
      <c r="F39" s="32">
        <f t="shared" si="0"/>
        <v>3</v>
      </c>
      <c r="G39" s="31">
        <f t="shared" si="1"/>
        <v>607.081302</v>
      </c>
      <c r="H39" s="34">
        <v>11202.69</v>
      </c>
      <c r="I39" s="31">
        <f t="shared" si="2"/>
        <v>6800943.631102381</v>
      </c>
      <c r="J39" s="58" t="s">
        <v>547</v>
      </c>
      <c r="K39" s="36">
        <v>1</v>
      </c>
      <c r="L39" s="31">
        <v>1500000</v>
      </c>
      <c r="M39" s="37">
        <f t="shared" si="3"/>
        <v>1500000</v>
      </c>
      <c r="N39" s="42">
        <f t="shared" si="4"/>
        <v>8300943.631102381</v>
      </c>
    </row>
    <row r="40" spans="1:14" ht="12.75">
      <c r="A40" s="1">
        <v>25</v>
      </c>
      <c r="B40" t="s">
        <v>17</v>
      </c>
      <c r="C40" s="1" t="s">
        <v>542</v>
      </c>
      <c r="D40" s="31">
        <v>3718.655434</v>
      </c>
      <c r="E40" s="31">
        <v>262.662483</v>
      </c>
      <c r="F40" s="32">
        <f t="shared" si="0"/>
        <v>3</v>
      </c>
      <c r="G40" s="31">
        <f t="shared" si="1"/>
        <v>787.987449</v>
      </c>
      <c r="H40" s="34">
        <v>11202.69</v>
      </c>
      <c r="I40" s="31">
        <f t="shared" si="2"/>
        <v>8827579.11503781</v>
      </c>
      <c r="J40" s="58" t="s">
        <v>547</v>
      </c>
      <c r="K40" s="36">
        <v>1</v>
      </c>
      <c r="L40" s="31">
        <v>1500000</v>
      </c>
      <c r="M40" s="37">
        <f t="shared" si="3"/>
        <v>1500000</v>
      </c>
      <c r="N40" s="42">
        <f t="shared" si="4"/>
        <v>10327579.11503781</v>
      </c>
    </row>
    <row r="41" spans="1:14" ht="12.75">
      <c r="A41" s="1">
        <v>26</v>
      </c>
      <c r="B41" t="s">
        <v>18</v>
      </c>
      <c r="C41" s="1" t="s">
        <v>542</v>
      </c>
      <c r="D41" s="31">
        <v>3537.120499</v>
      </c>
      <c r="E41" s="31">
        <v>270.668199</v>
      </c>
      <c r="F41" s="32">
        <f t="shared" si="0"/>
        <v>3</v>
      </c>
      <c r="G41" s="31">
        <f t="shared" si="1"/>
        <v>812.0045970000001</v>
      </c>
      <c r="H41" s="34">
        <v>11202.69</v>
      </c>
      <c r="I41" s="31">
        <f t="shared" si="2"/>
        <v>9096635.778765932</v>
      </c>
      <c r="J41" s="58" t="s">
        <v>547</v>
      </c>
      <c r="K41" s="36">
        <v>1</v>
      </c>
      <c r="L41" s="31">
        <v>1500000</v>
      </c>
      <c r="M41" s="37">
        <f t="shared" si="3"/>
        <v>1500000</v>
      </c>
      <c r="N41" s="42">
        <f t="shared" si="4"/>
        <v>10596635.778765932</v>
      </c>
    </row>
    <row r="42" spans="1:14" ht="12.75">
      <c r="A42" s="1">
        <v>27</v>
      </c>
      <c r="B42" t="s">
        <v>20</v>
      </c>
      <c r="C42" s="1" t="s">
        <v>542</v>
      </c>
      <c r="D42" s="31">
        <v>14358.28231</v>
      </c>
      <c r="E42" s="31">
        <v>750.980829</v>
      </c>
      <c r="F42" s="32">
        <f t="shared" si="0"/>
        <v>3</v>
      </c>
      <c r="G42" s="31">
        <f t="shared" si="1"/>
        <v>2252.942487</v>
      </c>
      <c r="H42" s="34">
        <v>11202.69</v>
      </c>
      <c r="I42" s="31">
        <f t="shared" si="2"/>
        <v>25239016.26969003</v>
      </c>
      <c r="J42" s="58" t="s">
        <v>548</v>
      </c>
      <c r="K42" s="36">
        <v>1</v>
      </c>
      <c r="L42" s="31">
        <v>5425000</v>
      </c>
      <c r="M42" s="37">
        <f t="shared" si="3"/>
        <v>5425000</v>
      </c>
      <c r="N42" s="42">
        <f t="shared" si="4"/>
        <v>30664016.26969003</v>
      </c>
    </row>
    <row r="43" spans="1:14" ht="12.75">
      <c r="A43" s="1">
        <v>28</v>
      </c>
      <c r="B43" t="s">
        <v>21</v>
      </c>
      <c r="C43" s="1" t="s">
        <v>542</v>
      </c>
      <c r="D43" s="31">
        <v>12269.447479</v>
      </c>
      <c r="E43" s="31">
        <v>690.618315</v>
      </c>
      <c r="F43" s="32">
        <f t="shared" si="0"/>
        <v>3</v>
      </c>
      <c r="G43" s="31">
        <f t="shared" si="1"/>
        <v>2071.854945</v>
      </c>
      <c r="H43" s="34">
        <v>11202.69</v>
      </c>
      <c r="I43" s="31">
        <f t="shared" si="2"/>
        <v>23210348.67380205</v>
      </c>
      <c r="J43" s="58" t="s">
        <v>548</v>
      </c>
      <c r="K43" s="36">
        <v>1</v>
      </c>
      <c r="L43" s="31">
        <v>5425000</v>
      </c>
      <c r="M43" s="37">
        <f t="shared" si="3"/>
        <v>5425000</v>
      </c>
      <c r="N43" s="42">
        <f t="shared" si="4"/>
        <v>28635348.67380205</v>
      </c>
    </row>
    <row r="44" spans="1:14" ht="12.75">
      <c r="A44" s="1">
        <v>29</v>
      </c>
      <c r="B44" t="s">
        <v>22</v>
      </c>
      <c r="C44" s="1" t="s">
        <v>542</v>
      </c>
      <c r="D44" s="31">
        <v>2124.369339</v>
      </c>
      <c r="E44" s="31">
        <v>198.632602</v>
      </c>
      <c r="F44" s="32">
        <f t="shared" si="0"/>
        <v>3</v>
      </c>
      <c r="G44" s="31">
        <f t="shared" si="1"/>
        <v>595.897806</v>
      </c>
      <c r="H44" s="34">
        <v>11202.69</v>
      </c>
      <c r="I44" s="31">
        <f t="shared" si="2"/>
        <v>6675658.39229814</v>
      </c>
      <c r="J44" s="58" t="s">
        <v>547</v>
      </c>
      <c r="K44" s="36">
        <v>1</v>
      </c>
      <c r="L44" s="31">
        <v>1500000</v>
      </c>
      <c r="M44" s="37">
        <f t="shared" si="3"/>
        <v>1500000</v>
      </c>
      <c r="N44" s="42">
        <f t="shared" si="4"/>
        <v>8175658.39229814</v>
      </c>
    </row>
    <row r="45" spans="1:14" ht="12.75">
      <c r="A45" s="1">
        <v>30</v>
      </c>
      <c r="B45" t="s">
        <v>22</v>
      </c>
      <c r="C45" s="1" t="s">
        <v>542</v>
      </c>
      <c r="D45" s="31">
        <v>11806.803391</v>
      </c>
      <c r="E45" s="31">
        <v>587.449923</v>
      </c>
      <c r="F45" s="32">
        <f t="shared" si="0"/>
        <v>3</v>
      </c>
      <c r="G45" s="31">
        <f t="shared" si="1"/>
        <v>1762.349769</v>
      </c>
      <c r="H45" s="34">
        <v>11202.69</v>
      </c>
      <c r="I45" s="31">
        <f t="shared" si="2"/>
        <v>19743058.13367861</v>
      </c>
      <c r="J45" s="58" t="s">
        <v>548</v>
      </c>
      <c r="K45" s="36">
        <v>1</v>
      </c>
      <c r="L45" s="31">
        <v>5425000</v>
      </c>
      <c r="M45" s="37">
        <f t="shared" si="3"/>
        <v>5425000</v>
      </c>
      <c r="N45" s="42">
        <f t="shared" si="4"/>
        <v>25168058.13367861</v>
      </c>
    </row>
    <row r="46" spans="1:14" ht="12.75">
      <c r="A46" s="1">
        <v>31</v>
      </c>
      <c r="B46" t="s">
        <v>22</v>
      </c>
      <c r="C46" s="1" t="s">
        <v>542</v>
      </c>
      <c r="D46" s="31">
        <v>3374.218895</v>
      </c>
      <c r="E46" s="31">
        <v>289.353163</v>
      </c>
      <c r="F46" s="32">
        <f t="shared" si="0"/>
        <v>3</v>
      </c>
      <c r="G46" s="31">
        <f t="shared" si="1"/>
        <v>868.059489</v>
      </c>
      <c r="H46" s="34">
        <v>11202.69</v>
      </c>
      <c r="I46" s="31">
        <f t="shared" si="2"/>
        <v>9724601.35682541</v>
      </c>
      <c r="J46" s="58" t="s">
        <v>547</v>
      </c>
      <c r="K46" s="36">
        <v>1</v>
      </c>
      <c r="L46" s="31">
        <v>1500000</v>
      </c>
      <c r="M46" s="37">
        <f t="shared" si="3"/>
        <v>1500000</v>
      </c>
      <c r="N46" s="42">
        <f t="shared" si="4"/>
        <v>11224601.35682541</v>
      </c>
    </row>
    <row r="47" spans="1:14" ht="12.75">
      <c r="A47" s="1">
        <v>32</v>
      </c>
      <c r="B47" t="s">
        <v>23</v>
      </c>
      <c r="C47" s="1" t="s">
        <v>542</v>
      </c>
      <c r="D47" s="31">
        <v>1275.738571</v>
      </c>
      <c r="E47" s="31">
        <v>180.94291</v>
      </c>
      <c r="F47" s="32">
        <f t="shared" si="0"/>
        <v>3</v>
      </c>
      <c r="G47" s="31">
        <f t="shared" si="1"/>
        <v>542.8287300000001</v>
      </c>
      <c r="H47" s="34">
        <v>11202.69</v>
      </c>
      <c r="I47" s="31">
        <f t="shared" si="2"/>
        <v>6081141.985283701</v>
      </c>
      <c r="J47" s="58" t="s">
        <v>547</v>
      </c>
      <c r="K47" s="36">
        <v>1</v>
      </c>
      <c r="L47" s="31">
        <v>1500000</v>
      </c>
      <c r="M47" s="37">
        <f t="shared" si="3"/>
        <v>1500000</v>
      </c>
      <c r="N47" s="42">
        <f t="shared" si="4"/>
        <v>7581141.985283701</v>
      </c>
    </row>
    <row r="48" spans="1:14" ht="12.75">
      <c r="A48" s="1">
        <v>33</v>
      </c>
      <c r="B48" t="s">
        <v>24</v>
      </c>
      <c r="C48" s="1" t="s">
        <v>542</v>
      </c>
      <c r="D48" s="31">
        <v>1513.052895</v>
      </c>
      <c r="E48" s="31">
        <v>232.876349</v>
      </c>
      <c r="F48" s="32">
        <f t="shared" si="0"/>
        <v>3</v>
      </c>
      <c r="G48" s="31">
        <f t="shared" si="1"/>
        <v>698.629047</v>
      </c>
      <c r="H48" s="34">
        <v>11202.69</v>
      </c>
      <c r="I48" s="31">
        <f t="shared" si="2"/>
        <v>7826524.638536431</v>
      </c>
      <c r="J48" s="58" t="s">
        <v>547</v>
      </c>
      <c r="K48" s="36">
        <v>1</v>
      </c>
      <c r="L48" s="31">
        <v>1500000</v>
      </c>
      <c r="M48" s="37">
        <f t="shared" si="3"/>
        <v>1500000</v>
      </c>
      <c r="N48" s="42">
        <f t="shared" si="4"/>
        <v>9326524.63853643</v>
      </c>
    </row>
    <row r="49" spans="1:14" ht="12.75">
      <c r="A49" s="1">
        <v>34</v>
      </c>
      <c r="B49" t="s">
        <v>25</v>
      </c>
      <c r="C49" s="1" t="s">
        <v>542</v>
      </c>
      <c r="D49" s="31">
        <v>3059.482513</v>
      </c>
      <c r="E49" s="31">
        <v>231.051414</v>
      </c>
      <c r="F49" s="32">
        <f t="shared" si="0"/>
        <v>3</v>
      </c>
      <c r="G49" s="31">
        <f t="shared" si="1"/>
        <v>693.154242</v>
      </c>
      <c r="H49" s="34">
        <v>11202.69</v>
      </c>
      <c r="I49" s="31">
        <f t="shared" si="2"/>
        <v>7765192.0953109795</v>
      </c>
      <c r="J49" s="58" t="s">
        <v>547</v>
      </c>
      <c r="K49" s="36">
        <v>1</v>
      </c>
      <c r="L49" s="31">
        <v>1500000</v>
      </c>
      <c r="M49" s="37">
        <f t="shared" si="3"/>
        <v>1500000</v>
      </c>
      <c r="N49" s="42">
        <f t="shared" si="4"/>
        <v>9265192.095310979</v>
      </c>
    </row>
    <row r="50" spans="1:14" ht="12.75">
      <c r="A50" s="1">
        <v>35</v>
      </c>
      <c r="B50" t="s">
        <v>26</v>
      </c>
      <c r="C50" s="1" t="s">
        <v>542</v>
      </c>
      <c r="D50" s="31">
        <v>2718.86805</v>
      </c>
      <c r="E50" s="31">
        <v>244.450745</v>
      </c>
      <c r="F50" s="32">
        <f t="shared" si="0"/>
        <v>3</v>
      </c>
      <c r="G50" s="31">
        <f t="shared" si="1"/>
        <v>733.3522350000001</v>
      </c>
      <c r="H50" s="34">
        <v>11202.69</v>
      </c>
      <c r="I50" s="31">
        <f t="shared" si="2"/>
        <v>8215517.749512151</v>
      </c>
      <c r="J50" s="58" t="s">
        <v>547</v>
      </c>
      <c r="K50" s="36">
        <v>1</v>
      </c>
      <c r="L50" s="31">
        <v>1500000</v>
      </c>
      <c r="M50" s="37">
        <f t="shared" si="3"/>
        <v>1500000</v>
      </c>
      <c r="N50" s="42">
        <f t="shared" si="4"/>
        <v>9715517.74951215</v>
      </c>
    </row>
    <row r="51" spans="1:14" ht="12.75">
      <c r="A51" s="1">
        <v>36</v>
      </c>
      <c r="B51" t="s">
        <v>27</v>
      </c>
      <c r="C51" s="1" t="s">
        <v>542</v>
      </c>
      <c r="D51" s="31">
        <v>12344.721443</v>
      </c>
      <c r="E51" s="31">
        <v>608.526262</v>
      </c>
      <c r="F51" s="32">
        <f t="shared" si="0"/>
        <v>3</v>
      </c>
      <c r="G51" s="31">
        <f t="shared" si="1"/>
        <v>1825.578786</v>
      </c>
      <c r="H51" s="34">
        <v>11202.69</v>
      </c>
      <c r="I51" s="31">
        <f t="shared" si="2"/>
        <v>20451393.210134342</v>
      </c>
      <c r="J51" s="58" t="s">
        <v>548</v>
      </c>
      <c r="K51" s="36">
        <v>1</v>
      </c>
      <c r="L51" s="31">
        <v>5425000</v>
      </c>
      <c r="M51" s="37">
        <f t="shared" si="3"/>
        <v>5425000</v>
      </c>
      <c r="N51" s="42">
        <f t="shared" si="4"/>
        <v>25876393.210134342</v>
      </c>
    </row>
    <row r="52" spans="1:14" ht="12.75">
      <c r="A52" s="1">
        <v>37</v>
      </c>
      <c r="B52" t="s">
        <v>27</v>
      </c>
      <c r="C52" s="1" t="s">
        <v>542</v>
      </c>
      <c r="D52" s="31">
        <v>2434.557625</v>
      </c>
      <c r="E52" s="31">
        <v>209.560285</v>
      </c>
      <c r="F52" s="32">
        <f t="shared" si="0"/>
        <v>3</v>
      </c>
      <c r="G52" s="31">
        <f t="shared" si="1"/>
        <v>628.680855</v>
      </c>
      <c r="H52" s="34">
        <v>11202.69</v>
      </c>
      <c r="I52" s="31">
        <f t="shared" si="2"/>
        <v>7042916.72749995</v>
      </c>
      <c r="J52" s="58" t="s">
        <v>547</v>
      </c>
      <c r="K52" s="36">
        <v>1</v>
      </c>
      <c r="L52" s="31">
        <v>1500000</v>
      </c>
      <c r="M52" s="37">
        <f t="shared" si="3"/>
        <v>1500000</v>
      </c>
      <c r="N52" s="42">
        <f t="shared" si="4"/>
        <v>8542916.72749995</v>
      </c>
    </row>
    <row r="53" spans="1:14" ht="12.75">
      <c r="A53" s="1">
        <v>38</v>
      </c>
      <c r="B53" t="s">
        <v>28</v>
      </c>
      <c r="C53" s="1" t="s">
        <v>542</v>
      </c>
      <c r="D53" s="31">
        <v>4304.527756</v>
      </c>
      <c r="E53" s="31">
        <v>261.703413</v>
      </c>
      <c r="F53" s="32">
        <f t="shared" si="0"/>
        <v>3</v>
      </c>
      <c r="G53" s="31">
        <f t="shared" si="1"/>
        <v>785.1102390000001</v>
      </c>
      <c r="H53" s="34">
        <v>11202.69</v>
      </c>
      <c r="I53" s="31">
        <f t="shared" si="2"/>
        <v>8795346.62334291</v>
      </c>
      <c r="J53" s="58" t="s">
        <v>547</v>
      </c>
      <c r="K53" s="36">
        <v>1</v>
      </c>
      <c r="L53" s="31">
        <v>1500000</v>
      </c>
      <c r="M53" s="37">
        <f t="shared" si="3"/>
        <v>1500000</v>
      </c>
      <c r="N53" s="42">
        <f t="shared" si="4"/>
        <v>10295346.62334291</v>
      </c>
    </row>
    <row r="54" spans="1:14" ht="12.75">
      <c r="A54" s="1">
        <v>39</v>
      </c>
      <c r="B54" t="s">
        <v>28</v>
      </c>
      <c r="C54" s="1" t="s">
        <v>542</v>
      </c>
      <c r="D54" s="31">
        <v>2883.035019</v>
      </c>
      <c r="E54" s="31">
        <v>217.632763</v>
      </c>
      <c r="F54" s="32">
        <f t="shared" si="0"/>
        <v>3</v>
      </c>
      <c r="G54" s="31">
        <f t="shared" si="1"/>
        <v>652.898289</v>
      </c>
      <c r="H54" s="34">
        <v>11202.69</v>
      </c>
      <c r="I54" s="31">
        <f t="shared" si="2"/>
        <v>7314217.13319741</v>
      </c>
      <c r="J54" s="58" t="s">
        <v>547</v>
      </c>
      <c r="K54" s="36">
        <v>1</v>
      </c>
      <c r="L54" s="31">
        <v>1500000</v>
      </c>
      <c r="M54" s="37">
        <f t="shared" si="3"/>
        <v>1500000</v>
      </c>
      <c r="N54" s="42">
        <f t="shared" si="4"/>
        <v>8814217.13319741</v>
      </c>
    </row>
    <row r="55" spans="1:14" ht="12.75">
      <c r="A55" s="1">
        <v>40</v>
      </c>
      <c r="B55" t="s">
        <v>28</v>
      </c>
      <c r="C55" s="1" t="s">
        <v>542</v>
      </c>
      <c r="D55" s="31">
        <v>495.993355</v>
      </c>
      <c r="E55" s="31">
        <v>105.992284</v>
      </c>
      <c r="F55" s="32">
        <f t="shared" si="0"/>
        <v>3</v>
      </c>
      <c r="G55" s="31">
        <f t="shared" si="1"/>
        <v>317.976852</v>
      </c>
      <c r="H55" s="34">
        <v>11202.69</v>
      </c>
      <c r="I55" s="31">
        <f t="shared" si="2"/>
        <v>3562196.10013188</v>
      </c>
      <c r="J55" s="58" t="s">
        <v>547</v>
      </c>
      <c r="K55" s="36">
        <v>1</v>
      </c>
      <c r="L55" s="31">
        <v>1500000</v>
      </c>
      <c r="M55" s="37">
        <f t="shared" si="3"/>
        <v>1500000</v>
      </c>
      <c r="N55" s="42">
        <f t="shared" si="4"/>
        <v>5062196.1001318805</v>
      </c>
    </row>
    <row r="56" spans="1:14" ht="12.75">
      <c r="A56" s="1">
        <v>41</v>
      </c>
      <c r="B56" t="s">
        <v>28</v>
      </c>
      <c r="C56" s="1" t="s">
        <v>542</v>
      </c>
      <c r="D56" s="31">
        <v>1599.012306</v>
      </c>
      <c r="E56" s="31">
        <v>190.509424</v>
      </c>
      <c r="F56" s="32">
        <f t="shared" si="0"/>
        <v>3</v>
      </c>
      <c r="G56" s="31">
        <f t="shared" si="1"/>
        <v>571.528272</v>
      </c>
      <c r="H56" s="34">
        <v>11202.69</v>
      </c>
      <c r="I56" s="31">
        <f t="shared" si="2"/>
        <v>6402654.05745168</v>
      </c>
      <c r="J56" s="58" t="s">
        <v>547</v>
      </c>
      <c r="K56" s="36">
        <v>1</v>
      </c>
      <c r="L56" s="31">
        <v>1500000</v>
      </c>
      <c r="M56" s="37">
        <f t="shared" si="3"/>
        <v>1500000</v>
      </c>
      <c r="N56" s="42">
        <f t="shared" si="4"/>
        <v>7902654.05745168</v>
      </c>
    </row>
    <row r="57" spans="1:14" ht="12.75">
      <c r="A57" s="1">
        <v>42</v>
      </c>
      <c r="B57" t="s">
        <v>29</v>
      </c>
      <c r="C57" s="1" t="s">
        <v>542</v>
      </c>
      <c r="D57" s="31">
        <v>2879.187332</v>
      </c>
      <c r="E57" s="31">
        <v>276.959728</v>
      </c>
      <c r="F57" s="32">
        <f t="shared" si="0"/>
        <v>3</v>
      </c>
      <c r="G57" s="31">
        <f t="shared" si="1"/>
        <v>830.8791839999999</v>
      </c>
      <c r="H57" s="34">
        <v>11202.69</v>
      </c>
      <c r="I57" s="31">
        <f t="shared" si="2"/>
        <v>9308081.92580496</v>
      </c>
      <c r="J57" s="58" t="s">
        <v>547</v>
      </c>
      <c r="K57" s="36">
        <v>1</v>
      </c>
      <c r="L57" s="31">
        <v>1500000</v>
      </c>
      <c r="M57" s="37">
        <f t="shared" si="3"/>
        <v>1500000</v>
      </c>
      <c r="N57" s="42">
        <f t="shared" si="4"/>
        <v>10808081.92580496</v>
      </c>
    </row>
    <row r="58" spans="1:14" ht="12.75">
      <c r="A58" s="1">
        <v>43</v>
      </c>
      <c r="B58" t="s">
        <v>30</v>
      </c>
      <c r="C58" s="1" t="s">
        <v>542</v>
      </c>
      <c r="D58" s="31">
        <v>8882.0181551</v>
      </c>
      <c r="E58" s="31">
        <v>441.294165</v>
      </c>
      <c r="F58" s="32">
        <f t="shared" si="0"/>
        <v>3</v>
      </c>
      <c r="G58" s="31">
        <f t="shared" si="1"/>
        <v>1323.882495</v>
      </c>
      <c r="H58" s="34">
        <v>11202.69</v>
      </c>
      <c r="I58" s="31">
        <f t="shared" si="2"/>
        <v>14831045.187911551</v>
      </c>
      <c r="J58" s="58" t="s">
        <v>548</v>
      </c>
      <c r="K58" s="36">
        <v>1</v>
      </c>
      <c r="L58" s="31">
        <v>5425000</v>
      </c>
      <c r="M58" s="37">
        <f t="shared" si="3"/>
        <v>5425000</v>
      </c>
      <c r="N58" s="42">
        <f t="shared" si="4"/>
        <v>20256045.18791155</v>
      </c>
    </row>
    <row r="59" spans="1:14" ht="12.75">
      <c r="A59" s="1">
        <v>44</v>
      </c>
      <c r="B59" t="s">
        <v>30</v>
      </c>
      <c r="C59" s="1" t="s">
        <v>542</v>
      </c>
      <c r="D59" s="31">
        <v>11171.238777</v>
      </c>
      <c r="E59" s="31">
        <v>496.105058</v>
      </c>
      <c r="F59" s="32">
        <f t="shared" si="0"/>
        <v>3</v>
      </c>
      <c r="G59" s="31">
        <f t="shared" si="1"/>
        <v>1488.3151739999998</v>
      </c>
      <c r="H59" s="34">
        <v>11202.69</v>
      </c>
      <c r="I59" s="31">
        <f t="shared" si="2"/>
        <v>16673133.516618058</v>
      </c>
      <c r="J59" s="58" t="s">
        <v>548</v>
      </c>
      <c r="K59" s="36">
        <v>1</v>
      </c>
      <c r="L59" s="31">
        <v>5425000</v>
      </c>
      <c r="M59" s="37">
        <f t="shared" si="3"/>
        <v>5425000</v>
      </c>
      <c r="N59" s="42">
        <f t="shared" si="4"/>
        <v>22098133.516618058</v>
      </c>
    </row>
    <row r="60" spans="1:14" ht="12.75">
      <c r="A60" s="1">
        <v>45</v>
      </c>
      <c r="B60" t="s">
        <v>22</v>
      </c>
      <c r="C60" s="1" t="s">
        <v>542</v>
      </c>
      <c r="D60" s="31">
        <v>12721.825958</v>
      </c>
      <c r="E60" s="31">
        <v>463.710903</v>
      </c>
      <c r="F60" s="32">
        <f t="shared" si="0"/>
        <v>3</v>
      </c>
      <c r="G60" s="31">
        <f t="shared" si="1"/>
        <v>1391.132709</v>
      </c>
      <c r="H60" s="34">
        <v>11202.69</v>
      </c>
      <c r="I60" s="31">
        <f t="shared" si="2"/>
        <v>15584428.487787211</v>
      </c>
      <c r="J60" s="58" t="s">
        <v>548</v>
      </c>
      <c r="K60" s="36">
        <v>1</v>
      </c>
      <c r="L60" s="31">
        <v>5425000</v>
      </c>
      <c r="M60" s="37">
        <f t="shared" si="3"/>
        <v>5425000</v>
      </c>
      <c r="N60" s="42">
        <f t="shared" si="4"/>
        <v>21009428.48778721</v>
      </c>
    </row>
    <row r="61" spans="1:14" ht="12.75">
      <c r="A61" s="1">
        <v>46</v>
      </c>
      <c r="B61" t="s">
        <v>31</v>
      </c>
      <c r="C61" s="1" t="s">
        <v>542</v>
      </c>
      <c r="D61" s="31">
        <v>6258.905891</v>
      </c>
      <c r="E61" s="31">
        <v>319.760052</v>
      </c>
      <c r="F61" s="32">
        <f t="shared" si="0"/>
        <v>3</v>
      </c>
      <c r="G61" s="31">
        <f t="shared" si="1"/>
        <v>959.2801559999999</v>
      </c>
      <c r="H61" s="34">
        <v>11202.69</v>
      </c>
      <c r="I61" s="31">
        <f t="shared" si="2"/>
        <v>10746518.21081964</v>
      </c>
      <c r="J61" s="58" t="s">
        <v>549</v>
      </c>
      <c r="K61" s="36">
        <v>1</v>
      </c>
      <c r="L61" s="31">
        <v>4900000</v>
      </c>
      <c r="M61" s="37">
        <f t="shared" si="3"/>
        <v>4900000</v>
      </c>
      <c r="N61" s="42">
        <f t="shared" si="4"/>
        <v>15646518.21081964</v>
      </c>
    </row>
    <row r="62" spans="1:14" ht="12.75">
      <c r="A62" s="1">
        <v>47</v>
      </c>
      <c r="B62" t="s">
        <v>32</v>
      </c>
      <c r="C62" s="1" t="s">
        <v>542</v>
      </c>
      <c r="D62" s="31">
        <v>6871.500133</v>
      </c>
      <c r="E62" s="31">
        <v>434.00221</v>
      </c>
      <c r="F62" s="32">
        <f t="shared" si="0"/>
        <v>3</v>
      </c>
      <c r="G62" s="31">
        <f t="shared" si="1"/>
        <v>1302.0066299999999</v>
      </c>
      <c r="H62" s="34">
        <v>11202.69</v>
      </c>
      <c r="I62" s="31">
        <f t="shared" si="2"/>
        <v>14585976.653834699</v>
      </c>
      <c r="J62" s="58" t="s">
        <v>549</v>
      </c>
      <c r="K62" s="36">
        <v>1</v>
      </c>
      <c r="L62" s="31">
        <v>4900000</v>
      </c>
      <c r="M62" s="37">
        <f t="shared" si="3"/>
        <v>4900000</v>
      </c>
      <c r="N62" s="42">
        <f t="shared" si="4"/>
        <v>19485976.6538347</v>
      </c>
    </row>
    <row r="63" spans="1:14" ht="12.75">
      <c r="A63" s="1">
        <v>48</v>
      </c>
      <c r="B63" t="s">
        <v>33</v>
      </c>
      <c r="C63" s="1" t="s">
        <v>542</v>
      </c>
      <c r="D63" s="31">
        <v>6013.711258</v>
      </c>
      <c r="E63" s="31">
        <v>326.156962</v>
      </c>
      <c r="F63" s="32">
        <f t="shared" si="0"/>
        <v>3</v>
      </c>
      <c r="G63" s="31">
        <f t="shared" si="1"/>
        <v>978.4708860000001</v>
      </c>
      <c r="H63" s="34">
        <v>11202.69</v>
      </c>
      <c r="I63" s="31">
        <f t="shared" si="2"/>
        <v>10961506.00988334</v>
      </c>
      <c r="J63" s="58" t="s">
        <v>549</v>
      </c>
      <c r="K63" s="36">
        <v>1</v>
      </c>
      <c r="L63" s="31">
        <v>4900000</v>
      </c>
      <c r="M63" s="37">
        <f t="shared" si="3"/>
        <v>4900000</v>
      </c>
      <c r="N63" s="42">
        <f t="shared" si="4"/>
        <v>15861506.00988334</v>
      </c>
    </row>
    <row r="64" spans="1:14" ht="12.75">
      <c r="A64" s="1">
        <v>49</v>
      </c>
      <c r="B64" t="s">
        <v>34</v>
      </c>
      <c r="C64" s="1" t="s">
        <v>542</v>
      </c>
      <c r="D64" s="31">
        <v>6450.75277</v>
      </c>
      <c r="E64" s="31">
        <v>330.712654</v>
      </c>
      <c r="F64" s="32">
        <f t="shared" si="0"/>
        <v>3</v>
      </c>
      <c r="G64" s="31">
        <f t="shared" si="1"/>
        <v>992.137962</v>
      </c>
      <c r="H64" s="34">
        <v>11202.69</v>
      </c>
      <c r="I64" s="31">
        <f t="shared" si="2"/>
        <v>11114614.02551778</v>
      </c>
      <c r="J64" s="58" t="s">
        <v>549</v>
      </c>
      <c r="K64" s="36">
        <v>1</v>
      </c>
      <c r="L64" s="31">
        <v>4900000</v>
      </c>
      <c r="M64" s="37">
        <f t="shared" si="3"/>
        <v>4900000</v>
      </c>
      <c r="N64" s="42">
        <f t="shared" si="4"/>
        <v>16014614.02551778</v>
      </c>
    </row>
    <row r="65" spans="1:14" ht="12.75">
      <c r="A65" s="1">
        <v>50</v>
      </c>
      <c r="B65" t="s">
        <v>26</v>
      </c>
      <c r="C65" s="1" t="s">
        <v>542</v>
      </c>
      <c r="D65" s="31">
        <v>15756.664688</v>
      </c>
      <c r="E65" s="31">
        <v>549.860275</v>
      </c>
      <c r="F65" s="32">
        <f t="shared" si="0"/>
        <v>3</v>
      </c>
      <c r="G65" s="31">
        <f t="shared" si="1"/>
        <v>1649.580825</v>
      </c>
      <c r="H65" s="34">
        <v>11202.69</v>
      </c>
      <c r="I65" s="31">
        <f t="shared" si="2"/>
        <v>18479742.61241925</v>
      </c>
      <c r="J65" s="58" t="s">
        <v>548</v>
      </c>
      <c r="K65" s="36">
        <v>1</v>
      </c>
      <c r="L65" s="31">
        <v>5425000</v>
      </c>
      <c r="M65" s="37">
        <f t="shared" si="3"/>
        <v>5425000</v>
      </c>
      <c r="N65" s="42">
        <f t="shared" si="4"/>
        <v>23904742.61241925</v>
      </c>
    </row>
    <row r="66" spans="1:14" ht="12.75">
      <c r="A66" s="1">
        <v>51</v>
      </c>
      <c r="B66" t="s">
        <v>35</v>
      </c>
      <c r="C66" s="1" t="s">
        <v>542</v>
      </c>
      <c r="D66" s="31">
        <v>10065.55213</v>
      </c>
      <c r="E66" s="31">
        <v>402.159642</v>
      </c>
      <c r="F66" s="32">
        <f t="shared" si="0"/>
        <v>3</v>
      </c>
      <c r="G66" s="31">
        <f t="shared" si="1"/>
        <v>1206.478926</v>
      </c>
      <c r="H66" s="34">
        <v>11202.69</v>
      </c>
      <c r="I66" s="31">
        <f t="shared" si="2"/>
        <v>13515809.39951094</v>
      </c>
      <c r="J66" s="58" t="s">
        <v>548</v>
      </c>
      <c r="K66" s="36">
        <v>1</v>
      </c>
      <c r="L66" s="31">
        <v>5425000</v>
      </c>
      <c r="M66" s="37">
        <f t="shared" si="3"/>
        <v>5425000</v>
      </c>
      <c r="N66" s="42">
        <f t="shared" si="4"/>
        <v>18940809.399510942</v>
      </c>
    </row>
    <row r="67" spans="1:14" ht="12.75">
      <c r="A67" s="1">
        <v>52</v>
      </c>
      <c r="B67" t="s">
        <v>36</v>
      </c>
      <c r="C67" s="1" t="s">
        <v>544</v>
      </c>
      <c r="D67" s="31">
        <v>4471.278793</v>
      </c>
      <c r="E67" s="31">
        <v>304.483597</v>
      </c>
      <c r="F67" s="32">
        <f t="shared" si="0"/>
        <v>3</v>
      </c>
      <c r="G67" s="31">
        <f t="shared" si="1"/>
        <v>913.450791</v>
      </c>
      <c r="H67" s="34">
        <v>11202.69</v>
      </c>
      <c r="I67" s="31">
        <f t="shared" si="2"/>
        <v>10233106.04182779</v>
      </c>
      <c r="J67" s="58" t="s">
        <v>547</v>
      </c>
      <c r="K67" s="36">
        <v>1</v>
      </c>
      <c r="L67" s="31">
        <v>1500000</v>
      </c>
      <c r="M67" s="37">
        <f t="shared" si="3"/>
        <v>1500000</v>
      </c>
      <c r="N67" s="42">
        <f t="shared" si="4"/>
        <v>11733106.04182779</v>
      </c>
    </row>
    <row r="68" spans="1:14" ht="12.75">
      <c r="A68" s="1">
        <v>53</v>
      </c>
      <c r="B68" t="s">
        <v>37</v>
      </c>
      <c r="C68" s="1" t="s">
        <v>542</v>
      </c>
      <c r="D68" s="31">
        <v>947.694374</v>
      </c>
      <c r="E68" s="31">
        <v>132.65377</v>
      </c>
      <c r="F68" s="32">
        <f t="shared" si="0"/>
        <v>3</v>
      </c>
      <c r="G68" s="31">
        <f t="shared" si="1"/>
        <v>397.96131</v>
      </c>
      <c r="H68" s="34">
        <v>11202.69</v>
      </c>
      <c r="I68" s="31">
        <f t="shared" si="2"/>
        <v>4458237.187923901</v>
      </c>
      <c r="J68" s="58" t="s">
        <v>547</v>
      </c>
      <c r="K68" s="36">
        <v>1</v>
      </c>
      <c r="L68" s="31">
        <v>1500000</v>
      </c>
      <c r="M68" s="37">
        <f t="shared" si="3"/>
        <v>1500000</v>
      </c>
      <c r="N68" s="42">
        <f t="shared" si="4"/>
        <v>5958237.187923901</v>
      </c>
    </row>
    <row r="69" spans="1:14" ht="12.75">
      <c r="A69" s="1">
        <v>54</v>
      </c>
      <c r="B69" t="s">
        <v>36</v>
      </c>
      <c r="C69" s="1" t="s">
        <v>544</v>
      </c>
      <c r="D69" s="31">
        <v>5373.71402</v>
      </c>
      <c r="E69" s="31">
        <v>403.271088</v>
      </c>
      <c r="F69" s="32">
        <f t="shared" si="0"/>
        <v>3</v>
      </c>
      <c r="G69" s="31">
        <f t="shared" si="1"/>
        <v>1209.8132640000001</v>
      </c>
      <c r="H69" s="34">
        <v>11202.69</v>
      </c>
      <c r="I69" s="31">
        <f t="shared" si="2"/>
        <v>13553162.954480162</v>
      </c>
      <c r="J69" s="58" t="s">
        <v>549</v>
      </c>
      <c r="K69" s="36">
        <v>1</v>
      </c>
      <c r="L69" s="31">
        <v>4900000</v>
      </c>
      <c r="M69" s="37">
        <f t="shared" si="3"/>
        <v>4900000</v>
      </c>
      <c r="N69" s="42">
        <f t="shared" si="4"/>
        <v>18453162.954480164</v>
      </c>
    </row>
    <row r="70" spans="1:14" ht="12.75">
      <c r="A70" s="1">
        <v>55</v>
      </c>
      <c r="B70" t="s">
        <v>38</v>
      </c>
      <c r="C70" s="1" t="s">
        <v>542</v>
      </c>
      <c r="D70" s="31">
        <v>4533.077919</v>
      </c>
      <c r="E70" s="31">
        <v>265.876762</v>
      </c>
      <c r="F70" s="32">
        <f t="shared" si="0"/>
        <v>3</v>
      </c>
      <c r="G70" s="31">
        <f t="shared" si="1"/>
        <v>797.630286</v>
      </c>
      <c r="H70" s="34">
        <v>11202.69</v>
      </c>
      <c r="I70" s="31">
        <f t="shared" si="2"/>
        <v>8935604.82866934</v>
      </c>
      <c r="J70" s="58" t="s">
        <v>547</v>
      </c>
      <c r="K70" s="36">
        <v>1</v>
      </c>
      <c r="L70" s="31">
        <v>1500000</v>
      </c>
      <c r="M70" s="37">
        <f t="shared" si="3"/>
        <v>1500000</v>
      </c>
      <c r="N70" s="42">
        <f t="shared" si="4"/>
        <v>10435604.82866934</v>
      </c>
    </row>
    <row r="71" spans="1:14" ht="12.75">
      <c r="A71" s="4">
        <v>56</v>
      </c>
      <c r="B71" s="5" t="s">
        <v>37</v>
      </c>
      <c r="C71" s="4" t="s">
        <v>542</v>
      </c>
      <c r="D71" s="33">
        <v>3204.42907</v>
      </c>
      <c r="E71" s="33">
        <v>261.023281</v>
      </c>
      <c r="F71" s="32">
        <f t="shared" si="0"/>
        <v>3</v>
      </c>
      <c r="G71" s="33">
        <f t="shared" si="1"/>
        <v>783.069843</v>
      </c>
      <c r="H71" s="34">
        <v>11202.69</v>
      </c>
      <c r="I71" s="33">
        <f t="shared" si="2"/>
        <v>8772488.69947767</v>
      </c>
      <c r="J71" s="58" t="s">
        <v>547</v>
      </c>
      <c r="K71" s="56">
        <v>1</v>
      </c>
      <c r="L71" s="31">
        <v>1500000</v>
      </c>
      <c r="M71" s="57">
        <f t="shared" si="3"/>
        <v>1500000</v>
      </c>
      <c r="N71" s="42">
        <f t="shared" si="4"/>
        <v>10272488.69947767</v>
      </c>
    </row>
    <row r="72" spans="1:14" ht="12.75">
      <c r="A72" s="1">
        <v>57</v>
      </c>
      <c r="B72" t="s">
        <v>39</v>
      </c>
      <c r="C72" s="1" t="s">
        <v>542</v>
      </c>
      <c r="D72" s="31">
        <v>368.127907</v>
      </c>
      <c r="E72" s="31">
        <v>81.534673</v>
      </c>
      <c r="F72" s="32">
        <f t="shared" si="0"/>
        <v>3</v>
      </c>
      <c r="G72" s="31">
        <f t="shared" si="1"/>
        <v>244.604019</v>
      </c>
      <c r="H72" s="34">
        <v>11202.69</v>
      </c>
      <c r="I72" s="31">
        <f t="shared" si="2"/>
        <v>2740222.99761111</v>
      </c>
      <c r="J72" s="58" t="s">
        <v>547</v>
      </c>
      <c r="K72" s="36">
        <v>1</v>
      </c>
      <c r="L72" s="31">
        <v>1500000</v>
      </c>
      <c r="M72" s="37">
        <f t="shared" si="3"/>
        <v>1500000</v>
      </c>
      <c r="N72" s="42">
        <f t="shared" si="4"/>
        <v>4240222.99761111</v>
      </c>
    </row>
    <row r="73" spans="1:14" ht="12.75">
      <c r="A73" s="1">
        <v>58</v>
      </c>
      <c r="B73" t="s">
        <v>39</v>
      </c>
      <c r="C73" s="1" t="s">
        <v>542</v>
      </c>
      <c r="D73" s="31">
        <v>2048.380577</v>
      </c>
      <c r="E73" s="31">
        <v>181.773822</v>
      </c>
      <c r="F73" s="32">
        <f t="shared" si="0"/>
        <v>3</v>
      </c>
      <c r="G73" s="31">
        <f t="shared" si="1"/>
        <v>545.321466</v>
      </c>
      <c r="H73" s="34">
        <v>11202.69</v>
      </c>
      <c r="I73" s="31">
        <f t="shared" si="2"/>
        <v>6109067.33394354</v>
      </c>
      <c r="J73" s="58" t="s">
        <v>547</v>
      </c>
      <c r="K73" s="36">
        <v>1</v>
      </c>
      <c r="L73" s="31">
        <v>1500000</v>
      </c>
      <c r="M73" s="37">
        <f t="shared" si="3"/>
        <v>1500000</v>
      </c>
      <c r="N73" s="42">
        <f t="shared" si="4"/>
        <v>7609067.33394354</v>
      </c>
    </row>
    <row r="74" spans="1:14" ht="12.75">
      <c r="A74" s="1">
        <v>59</v>
      </c>
      <c r="B74" t="s">
        <v>39</v>
      </c>
      <c r="C74" s="1" t="s">
        <v>542</v>
      </c>
      <c r="D74" s="31">
        <v>4081.535019</v>
      </c>
      <c r="E74" s="31">
        <v>329.440829</v>
      </c>
      <c r="F74" s="32">
        <f t="shared" si="0"/>
        <v>3</v>
      </c>
      <c r="G74" s="31">
        <f t="shared" si="1"/>
        <v>988.322487</v>
      </c>
      <c r="H74" s="34">
        <v>11202.69</v>
      </c>
      <c r="I74" s="31">
        <f t="shared" si="2"/>
        <v>11071870.441890031</v>
      </c>
      <c r="J74" s="58" t="s">
        <v>547</v>
      </c>
      <c r="K74" s="36">
        <v>1</v>
      </c>
      <c r="L74" s="31">
        <v>1500000</v>
      </c>
      <c r="M74" s="37">
        <f t="shared" si="3"/>
        <v>1500000</v>
      </c>
      <c r="N74" s="42">
        <f t="shared" si="4"/>
        <v>12571870.441890031</v>
      </c>
    </row>
    <row r="75" spans="1:14" ht="12.75">
      <c r="A75" s="1">
        <v>60</v>
      </c>
      <c r="B75" t="s">
        <v>39</v>
      </c>
      <c r="C75" s="1" t="s">
        <v>542</v>
      </c>
      <c r="D75" s="31">
        <v>4798.865303</v>
      </c>
      <c r="E75" s="31">
        <v>295.56137</v>
      </c>
      <c r="F75" s="32">
        <f t="shared" si="0"/>
        <v>3</v>
      </c>
      <c r="G75" s="31">
        <f t="shared" si="1"/>
        <v>886.68411</v>
      </c>
      <c r="H75" s="34">
        <v>11202.69</v>
      </c>
      <c r="I75" s="31">
        <f t="shared" si="2"/>
        <v>9933247.2122559</v>
      </c>
      <c r="J75" s="58" t="s">
        <v>547</v>
      </c>
      <c r="K75" s="36">
        <v>1</v>
      </c>
      <c r="L75" s="31">
        <v>1500000</v>
      </c>
      <c r="M75" s="37">
        <f t="shared" si="3"/>
        <v>1500000</v>
      </c>
      <c r="N75" s="42">
        <f t="shared" si="4"/>
        <v>11433247.2122559</v>
      </c>
    </row>
    <row r="76" spans="1:14" ht="12.75">
      <c r="A76" s="1">
        <v>61</v>
      </c>
      <c r="B76" t="s">
        <v>20</v>
      </c>
      <c r="C76" s="1" t="s">
        <v>542</v>
      </c>
      <c r="D76" s="31">
        <v>13223.02011</v>
      </c>
      <c r="E76" s="31">
        <v>606.044677</v>
      </c>
      <c r="F76" s="32">
        <f t="shared" si="0"/>
        <v>3</v>
      </c>
      <c r="G76" s="31">
        <f t="shared" si="1"/>
        <v>1818.134031</v>
      </c>
      <c r="H76" s="34">
        <v>11202.69</v>
      </c>
      <c r="I76" s="31">
        <f t="shared" si="2"/>
        <v>20367991.92774339</v>
      </c>
      <c r="J76" s="58" t="s">
        <v>548</v>
      </c>
      <c r="K76" s="36">
        <v>1</v>
      </c>
      <c r="L76" s="31">
        <v>5425000</v>
      </c>
      <c r="M76" s="37">
        <f t="shared" si="3"/>
        <v>5425000</v>
      </c>
      <c r="N76" s="42">
        <f t="shared" si="4"/>
        <v>25792991.92774339</v>
      </c>
    </row>
    <row r="77" spans="1:14" ht="12.75">
      <c r="A77" s="1">
        <v>62</v>
      </c>
      <c r="B77" t="s">
        <v>40</v>
      </c>
      <c r="C77" s="1" t="s">
        <v>542</v>
      </c>
      <c r="D77" s="31">
        <v>2830.230537</v>
      </c>
      <c r="E77" s="31">
        <v>237.692684</v>
      </c>
      <c r="F77" s="32">
        <f t="shared" si="0"/>
        <v>3</v>
      </c>
      <c r="G77" s="31">
        <f t="shared" si="1"/>
        <v>713.0780520000001</v>
      </c>
      <c r="H77" s="34">
        <v>11202.69</v>
      </c>
      <c r="I77" s="31">
        <f t="shared" si="2"/>
        <v>7988392.362359881</v>
      </c>
      <c r="J77" s="58" t="s">
        <v>547</v>
      </c>
      <c r="K77" s="36">
        <v>1</v>
      </c>
      <c r="L77" s="31">
        <v>1500000</v>
      </c>
      <c r="M77" s="37">
        <f t="shared" si="3"/>
        <v>1500000</v>
      </c>
      <c r="N77" s="42">
        <f t="shared" si="4"/>
        <v>9488392.362359881</v>
      </c>
    </row>
    <row r="78" spans="1:14" ht="12.75">
      <c r="A78" s="1">
        <v>63</v>
      </c>
      <c r="B78" t="s">
        <v>41</v>
      </c>
      <c r="C78" s="1" t="s">
        <v>542</v>
      </c>
      <c r="D78" s="31">
        <v>2924.438538</v>
      </c>
      <c r="E78" s="31">
        <v>240.765956</v>
      </c>
      <c r="F78" s="32">
        <f t="shared" si="0"/>
        <v>3</v>
      </c>
      <c r="G78" s="31">
        <f t="shared" si="1"/>
        <v>722.297868</v>
      </c>
      <c r="H78" s="34">
        <v>11202.69</v>
      </c>
      <c r="I78" s="31">
        <f t="shared" si="2"/>
        <v>8091679.10286492</v>
      </c>
      <c r="J78" s="58" t="s">
        <v>547</v>
      </c>
      <c r="K78" s="36">
        <v>1</v>
      </c>
      <c r="L78" s="31">
        <v>1500000</v>
      </c>
      <c r="M78" s="37">
        <f t="shared" si="3"/>
        <v>1500000</v>
      </c>
      <c r="N78" s="42">
        <f t="shared" si="4"/>
        <v>9591679.102864921</v>
      </c>
    </row>
    <row r="79" spans="1:14" ht="12.75">
      <c r="A79" s="1">
        <v>64</v>
      </c>
      <c r="B79" t="s">
        <v>42</v>
      </c>
      <c r="C79" s="1" t="s">
        <v>542</v>
      </c>
      <c r="D79" s="31">
        <v>5052.507339</v>
      </c>
      <c r="E79" s="31">
        <v>362.647876</v>
      </c>
      <c r="F79" s="32">
        <f t="shared" si="0"/>
        <v>3</v>
      </c>
      <c r="G79" s="31">
        <f t="shared" si="1"/>
        <v>1087.943628</v>
      </c>
      <c r="H79" s="34">
        <v>11202.69</v>
      </c>
      <c r="I79" s="31">
        <f t="shared" si="2"/>
        <v>12187895.201959321</v>
      </c>
      <c r="J79" s="58" t="s">
        <v>549</v>
      </c>
      <c r="K79" s="36">
        <v>1</v>
      </c>
      <c r="L79" s="31">
        <v>4900000</v>
      </c>
      <c r="M79" s="37">
        <f t="shared" si="3"/>
        <v>4900000</v>
      </c>
      <c r="N79" s="42">
        <f t="shared" si="4"/>
        <v>17087895.20195932</v>
      </c>
    </row>
    <row r="80" spans="1:14" ht="12.75">
      <c r="A80" s="1">
        <v>65</v>
      </c>
      <c r="B80" t="s">
        <v>42</v>
      </c>
      <c r="C80" s="1" t="s">
        <v>542</v>
      </c>
      <c r="D80" s="31">
        <v>3133.520943</v>
      </c>
      <c r="E80" s="31">
        <v>242.95648</v>
      </c>
      <c r="F80" s="32">
        <f t="shared" si="0"/>
        <v>3</v>
      </c>
      <c r="G80" s="31">
        <f t="shared" si="1"/>
        <v>728.8694399999999</v>
      </c>
      <c r="H80" s="34">
        <v>11202.69</v>
      </c>
      <c r="I80" s="31">
        <f t="shared" si="2"/>
        <v>8165298.386793599</v>
      </c>
      <c r="J80" s="58" t="s">
        <v>547</v>
      </c>
      <c r="K80" s="36">
        <v>1</v>
      </c>
      <c r="L80" s="31">
        <v>1500000</v>
      </c>
      <c r="M80" s="37">
        <f t="shared" si="3"/>
        <v>1500000</v>
      </c>
      <c r="N80" s="42">
        <f t="shared" si="4"/>
        <v>9665298.386793599</v>
      </c>
    </row>
    <row r="81" spans="1:14" ht="12.75">
      <c r="A81" s="1">
        <v>66</v>
      </c>
      <c r="B81" t="s">
        <v>43</v>
      </c>
      <c r="C81" s="1" t="s">
        <v>542</v>
      </c>
      <c r="D81" s="31">
        <v>6855.028786</v>
      </c>
      <c r="E81" s="31">
        <v>362.164646</v>
      </c>
      <c r="F81" s="32">
        <f aca="true" t="shared" si="5" ref="F81:F144">0.6*5</f>
        <v>3</v>
      </c>
      <c r="G81" s="31">
        <f aca="true" t="shared" si="6" ref="G81:G144">E81*F81</f>
        <v>1086.493938</v>
      </c>
      <c r="H81" s="34">
        <v>11202.69</v>
      </c>
      <c r="I81" s="31">
        <f aca="true" t="shared" si="7" ref="I81:I144">G81*H81</f>
        <v>12171654.774293222</v>
      </c>
      <c r="J81" s="58" t="s">
        <v>549</v>
      </c>
      <c r="K81" s="36">
        <v>1</v>
      </c>
      <c r="L81" s="31">
        <v>4900000</v>
      </c>
      <c r="M81" s="37">
        <f aca="true" t="shared" si="8" ref="M81:M144">K81*L81</f>
        <v>4900000</v>
      </c>
      <c r="N81" s="42">
        <f aca="true" t="shared" si="9" ref="N81:N144">I81+M81</f>
        <v>17071654.77429322</v>
      </c>
    </row>
    <row r="82" spans="1:14" ht="12.75">
      <c r="A82" s="1">
        <v>67</v>
      </c>
      <c r="B82" t="s">
        <v>43</v>
      </c>
      <c r="C82" s="1" t="s">
        <v>542</v>
      </c>
      <c r="D82" s="31">
        <v>3733.348587</v>
      </c>
      <c r="E82" s="31">
        <v>252.1511833</v>
      </c>
      <c r="F82" s="32">
        <f t="shared" si="5"/>
        <v>3</v>
      </c>
      <c r="G82" s="31">
        <f t="shared" si="6"/>
        <v>756.4535499000001</v>
      </c>
      <c r="H82" s="34">
        <v>11202.69</v>
      </c>
      <c r="I82" s="31">
        <f t="shared" si="7"/>
        <v>8474314.618929233</v>
      </c>
      <c r="J82" s="58" t="s">
        <v>547</v>
      </c>
      <c r="K82" s="36">
        <v>1</v>
      </c>
      <c r="L82" s="31">
        <v>1500000</v>
      </c>
      <c r="M82" s="37">
        <f t="shared" si="8"/>
        <v>1500000</v>
      </c>
      <c r="N82" s="42">
        <f t="shared" si="9"/>
        <v>9974314.618929233</v>
      </c>
    </row>
    <row r="83" spans="1:14" ht="12.75">
      <c r="A83" s="1">
        <v>68</v>
      </c>
      <c r="B83" t="s">
        <v>44</v>
      </c>
      <c r="C83" s="1" t="s">
        <v>542</v>
      </c>
      <c r="D83" s="31">
        <v>725.4534</v>
      </c>
      <c r="E83" s="31">
        <v>112.709045</v>
      </c>
      <c r="F83" s="32">
        <f t="shared" si="5"/>
        <v>3</v>
      </c>
      <c r="G83" s="31">
        <f t="shared" si="6"/>
        <v>338.127135</v>
      </c>
      <c r="H83" s="34">
        <v>11202.69</v>
      </c>
      <c r="I83" s="31">
        <f t="shared" si="7"/>
        <v>3787933.47399315</v>
      </c>
      <c r="J83" s="58" t="s">
        <v>547</v>
      </c>
      <c r="K83" s="36">
        <v>1</v>
      </c>
      <c r="L83" s="31">
        <v>1500000</v>
      </c>
      <c r="M83" s="37">
        <f t="shared" si="8"/>
        <v>1500000</v>
      </c>
      <c r="N83" s="42">
        <f t="shared" si="9"/>
        <v>5287933.4739931505</v>
      </c>
    </row>
    <row r="84" spans="1:14" ht="12.75">
      <c r="A84" s="1">
        <v>69</v>
      </c>
      <c r="B84" t="s">
        <v>42</v>
      </c>
      <c r="C84" s="1" t="s">
        <v>542</v>
      </c>
      <c r="D84" s="31">
        <v>1553.2401112</v>
      </c>
      <c r="E84" s="31">
        <v>205.754833</v>
      </c>
      <c r="F84" s="32">
        <f t="shared" si="5"/>
        <v>3</v>
      </c>
      <c r="G84" s="31">
        <f t="shared" si="6"/>
        <v>617.264499</v>
      </c>
      <c r="H84" s="34">
        <v>11202.69</v>
      </c>
      <c r="I84" s="31">
        <f t="shared" si="7"/>
        <v>6915022.83030231</v>
      </c>
      <c r="J84" s="58" t="s">
        <v>547</v>
      </c>
      <c r="K84" s="36">
        <v>1</v>
      </c>
      <c r="L84" s="31">
        <v>1500000</v>
      </c>
      <c r="M84" s="37">
        <f t="shared" si="8"/>
        <v>1500000</v>
      </c>
      <c r="N84" s="42">
        <f t="shared" si="9"/>
        <v>8415022.83030231</v>
      </c>
    </row>
    <row r="85" spans="1:14" ht="12.75">
      <c r="A85" s="1">
        <v>70</v>
      </c>
      <c r="B85" t="s">
        <v>45</v>
      </c>
      <c r="C85" s="1" t="s">
        <v>542</v>
      </c>
      <c r="D85" s="31">
        <v>3356.756531</v>
      </c>
      <c r="E85" s="31">
        <v>271.288636</v>
      </c>
      <c r="F85" s="32">
        <f t="shared" si="5"/>
        <v>3</v>
      </c>
      <c r="G85" s="31">
        <f t="shared" si="6"/>
        <v>813.865908</v>
      </c>
      <c r="H85" s="34">
        <v>11202.69</v>
      </c>
      <c r="I85" s="31">
        <f t="shared" si="7"/>
        <v>9117487.46889252</v>
      </c>
      <c r="J85" s="58" t="s">
        <v>547</v>
      </c>
      <c r="K85" s="36">
        <v>1</v>
      </c>
      <c r="L85" s="31">
        <v>1500000</v>
      </c>
      <c r="M85" s="37">
        <f t="shared" si="8"/>
        <v>1500000</v>
      </c>
      <c r="N85" s="42">
        <f t="shared" si="9"/>
        <v>10617487.46889252</v>
      </c>
    </row>
    <row r="86" spans="1:14" ht="12.75">
      <c r="A86" s="1">
        <v>71</v>
      </c>
      <c r="B86" t="s">
        <v>42</v>
      </c>
      <c r="C86" s="1" t="s">
        <v>542</v>
      </c>
      <c r="D86" s="31">
        <v>7558.181786</v>
      </c>
      <c r="E86" s="31">
        <v>392.210143</v>
      </c>
      <c r="F86" s="32">
        <f t="shared" si="5"/>
        <v>3</v>
      </c>
      <c r="G86" s="31">
        <f t="shared" si="6"/>
        <v>1176.630429</v>
      </c>
      <c r="H86" s="34">
        <v>11202.69</v>
      </c>
      <c r="I86" s="31">
        <f t="shared" si="7"/>
        <v>13181425.940654011</v>
      </c>
      <c r="J86" s="58" t="s">
        <v>549</v>
      </c>
      <c r="K86" s="36">
        <v>1</v>
      </c>
      <c r="L86" s="31">
        <v>4900000</v>
      </c>
      <c r="M86" s="37">
        <f t="shared" si="8"/>
        <v>4900000</v>
      </c>
      <c r="N86" s="42">
        <f t="shared" si="9"/>
        <v>18081425.94065401</v>
      </c>
    </row>
    <row r="87" spans="1:14" ht="12.75">
      <c r="A87" s="1">
        <v>72</v>
      </c>
      <c r="B87" t="s">
        <v>46</v>
      </c>
      <c r="C87" s="1" t="s">
        <v>542</v>
      </c>
      <c r="D87" s="31">
        <v>4217.977097</v>
      </c>
      <c r="E87" s="31">
        <v>304.019156</v>
      </c>
      <c r="F87" s="32">
        <f t="shared" si="5"/>
        <v>3</v>
      </c>
      <c r="G87" s="31">
        <f t="shared" si="6"/>
        <v>912.057468</v>
      </c>
      <c r="H87" s="34">
        <v>11202.69</v>
      </c>
      <c r="I87" s="31">
        <f t="shared" si="7"/>
        <v>10217497.07618892</v>
      </c>
      <c r="J87" s="58" t="s">
        <v>547</v>
      </c>
      <c r="K87" s="36">
        <v>1</v>
      </c>
      <c r="L87" s="31">
        <v>1500000</v>
      </c>
      <c r="M87" s="37">
        <f t="shared" si="8"/>
        <v>1500000</v>
      </c>
      <c r="N87" s="42">
        <f t="shared" si="9"/>
        <v>11717497.07618892</v>
      </c>
    </row>
    <row r="88" spans="1:14" ht="12.75">
      <c r="A88" s="1">
        <v>73</v>
      </c>
      <c r="B88" t="s">
        <v>47</v>
      </c>
      <c r="C88" s="1" t="s">
        <v>542</v>
      </c>
      <c r="D88" s="31">
        <v>1213.823738</v>
      </c>
      <c r="E88" s="31">
        <v>179.957342</v>
      </c>
      <c r="F88" s="32">
        <f t="shared" si="5"/>
        <v>3</v>
      </c>
      <c r="G88" s="31">
        <f t="shared" si="6"/>
        <v>539.872026</v>
      </c>
      <c r="H88" s="34">
        <v>11202.69</v>
      </c>
      <c r="I88" s="31">
        <f t="shared" si="7"/>
        <v>6048018.94694994</v>
      </c>
      <c r="J88" s="58" t="s">
        <v>547</v>
      </c>
      <c r="K88" s="36">
        <v>1</v>
      </c>
      <c r="L88" s="31">
        <v>1500000</v>
      </c>
      <c r="M88" s="37">
        <f t="shared" si="8"/>
        <v>1500000</v>
      </c>
      <c r="N88" s="42">
        <f t="shared" si="9"/>
        <v>7548018.94694994</v>
      </c>
    </row>
    <row r="89" spans="1:14" ht="12.75">
      <c r="A89" s="1">
        <v>74</v>
      </c>
      <c r="B89" t="s">
        <v>48</v>
      </c>
      <c r="C89" s="1" t="s">
        <v>544</v>
      </c>
      <c r="D89" s="31">
        <v>2521.525848</v>
      </c>
      <c r="E89" s="31">
        <v>212.09752</v>
      </c>
      <c r="F89" s="32">
        <f t="shared" si="5"/>
        <v>3</v>
      </c>
      <c r="G89" s="31">
        <f t="shared" si="6"/>
        <v>636.29256</v>
      </c>
      <c r="H89" s="34">
        <v>11202.69</v>
      </c>
      <c r="I89" s="31">
        <f t="shared" si="7"/>
        <v>7128188.2989864005</v>
      </c>
      <c r="J89" s="58" t="s">
        <v>547</v>
      </c>
      <c r="K89" s="36">
        <v>1</v>
      </c>
      <c r="L89" s="31">
        <v>1500000</v>
      </c>
      <c r="M89" s="37">
        <f t="shared" si="8"/>
        <v>1500000</v>
      </c>
      <c r="N89" s="42">
        <f t="shared" si="9"/>
        <v>8628188.298986401</v>
      </c>
    </row>
    <row r="90" spans="1:14" ht="12.75">
      <c r="A90" s="1">
        <v>75</v>
      </c>
      <c r="B90" t="s">
        <v>49</v>
      </c>
      <c r="C90" s="1" t="s">
        <v>542</v>
      </c>
      <c r="D90" s="31">
        <v>6958.038277</v>
      </c>
      <c r="E90" s="31">
        <v>374.295097</v>
      </c>
      <c r="F90" s="32">
        <f t="shared" si="5"/>
        <v>3</v>
      </c>
      <c r="G90" s="31">
        <f t="shared" si="6"/>
        <v>1122.885291</v>
      </c>
      <c r="H90" s="34">
        <v>11202.69</v>
      </c>
      <c r="I90" s="31">
        <f t="shared" si="7"/>
        <v>12579335.820632791</v>
      </c>
      <c r="J90" s="58" t="s">
        <v>549</v>
      </c>
      <c r="K90" s="36">
        <v>1</v>
      </c>
      <c r="L90" s="31">
        <v>4900000</v>
      </c>
      <c r="M90" s="37">
        <f t="shared" si="8"/>
        <v>4900000</v>
      </c>
      <c r="N90" s="42">
        <f t="shared" si="9"/>
        <v>17479335.820632793</v>
      </c>
    </row>
    <row r="91" spans="1:14" ht="12.75">
      <c r="A91" s="1">
        <v>76</v>
      </c>
      <c r="B91" t="s">
        <v>49</v>
      </c>
      <c r="C91" s="1" t="s">
        <v>542</v>
      </c>
      <c r="D91" s="31">
        <v>1926.4618</v>
      </c>
      <c r="E91" s="31">
        <v>180.082309</v>
      </c>
      <c r="F91" s="32">
        <f t="shared" si="5"/>
        <v>3</v>
      </c>
      <c r="G91" s="31">
        <f t="shared" si="6"/>
        <v>540.246927</v>
      </c>
      <c r="H91" s="34">
        <v>11202.69</v>
      </c>
      <c r="I91" s="31">
        <f t="shared" si="7"/>
        <v>6052218.846633631</v>
      </c>
      <c r="J91" s="58" t="s">
        <v>547</v>
      </c>
      <c r="K91" s="36">
        <v>1</v>
      </c>
      <c r="L91" s="31">
        <v>1500000</v>
      </c>
      <c r="M91" s="37">
        <f t="shared" si="8"/>
        <v>1500000</v>
      </c>
      <c r="N91" s="42">
        <f t="shared" si="9"/>
        <v>7552218.846633631</v>
      </c>
    </row>
    <row r="92" spans="1:14" ht="12.75">
      <c r="A92" s="1">
        <v>77</v>
      </c>
      <c r="B92" t="s">
        <v>49</v>
      </c>
      <c r="C92" s="1" t="s">
        <v>542</v>
      </c>
      <c r="D92" s="31">
        <v>2432.37043</v>
      </c>
      <c r="E92" s="31">
        <v>233.126768</v>
      </c>
      <c r="F92" s="32">
        <f t="shared" si="5"/>
        <v>3</v>
      </c>
      <c r="G92" s="31">
        <f t="shared" si="6"/>
        <v>699.380304</v>
      </c>
      <c r="H92" s="34">
        <v>11202.69</v>
      </c>
      <c r="I92" s="31">
        <f t="shared" si="7"/>
        <v>7834940.737817761</v>
      </c>
      <c r="J92" s="58" t="s">
        <v>547</v>
      </c>
      <c r="K92" s="36">
        <v>1</v>
      </c>
      <c r="L92" s="31">
        <v>1500000</v>
      </c>
      <c r="M92" s="37">
        <f t="shared" si="8"/>
        <v>1500000</v>
      </c>
      <c r="N92" s="42">
        <f t="shared" si="9"/>
        <v>9334940.73781776</v>
      </c>
    </row>
    <row r="93" spans="1:14" ht="12.75">
      <c r="A93" s="1">
        <v>78</v>
      </c>
      <c r="B93" t="s">
        <v>49</v>
      </c>
      <c r="C93" s="1" t="s">
        <v>542</v>
      </c>
      <c r="D93" s="31">
        <v>2430.342018</v>
      </c>
      <c r="E93" s="31">
        <v>216.997845</v>
      </c>
      <c r="F93" s="32">
        <f t="shared" si="5"/>
        <v>3</v>
      </c>
      <c r="G93" s="31">
        <f t="shared" si="6"/>
        <v>650.9935350000001</v>
      </c>
      <c r="H93" s="34">
        <v>11202.69</v>
      </c>
      <c r="I93" s="31">
        <f t="shared" si="7"/>
        <v>7292878.7646091515</v>
      </c>
      <c r="J93" s="58" t="s">
        <v>547</v>
      </c>
      <c r="K93" s="36">
        <v>1</v>
      </c>
      <c r="L93" s="31">
        <v>1500000</v>
      </c>
      <c r="M93" s="37">
        <f t="shared" si="8"/>
        <v>1500000</v>
      </c>
      <c r="N93" s="42">
        <f t="shared" si="9"/>
        <v>8792878.76460915</v>
      </c>
    </row>
    <row r="94" spans="1:14" ht="12.75">
      <c r="A94" s="1">
        <v>79</v>
      </c>
      <c r="B94" t="s">
        <v>50</v>
      </c>
      <c r="C94" s="1" t="s">
        <v>542</v>
      </c>
      <c r="D94" s="31">
        <v>1086.159897</v>
      </c>
      <c r="E94" s="31">
        <v>153.575053</v>
      </c>
      <c r="F94" s="32">
        <f t="shared" si="5"/>
        <v>3</v>
      </c>
      <c r="G94" s="31">
        <f t="shared" si="6"/>
        <v>460.72515899999996</v>
      </c>
      <c r="H94" s="34">
        <v>11202.69</v>
      </c>
      <c r="I94" s="31">
        <f t="shared" si="7"/>
        <v>5161361.13147771</v>
      </c>
      <c r="J94" s="58" t="s">
        <v>547</v>
      </c>
      <c r="K94" s="36">
        <v>1</v>
      </c>
      <c r="L94" s="31">
        <v>1500000</v>
      </c>
      <c r="M94" s="37">
        <f t="shared" si="8"/>
        <v>1500000</v>
      </c>
      <c r="N94" s="42">
        <f t="shared" si="9"/>
        <v>6661361.13147771</v>
      </c>
    </row>
    <row r="95" spans="1:14" ht="12.75">
      <c r="A95" s="1">
        <v>80</v>
      </c>
      <c r="B95" t="s">
        <v>51</v>
      </c>
      <c r="C95" s="1" t="s">
        <v>542</v>
      </c>
      <c r="D95" s="31">
        <v>1566.08091</v>
      </c>
      <c r="E95" s="31">
        <v>175.273534</v>
      </c>
      <c r="F95" s="32">
        <f t="shared" si="5"/>
        <v>3</v>
      </c>
      <c r="G95" s="31">
        <f t="shared" si="6"/>
        <v>525.820602</v>
      </c>
      <c r="H95" s="34">
        <v>11202.69</v>
      </c>
      <c r="I95" s="31">
        <f t="shared" si="7"/>
        <v>5890605.19981938</v>
      </c>
      <c r="J95" s="58" t="s">
        <v>547</v>
      </c>
      <c r="K95" s="36">
        <v>1</v>
      </c>
      <c r="L95" s="31">
        <v>1500000</v>
      </c>
      <c r="M95" s="37">
        <f t="shared" si="8"/>
        <v>1500000</v>
      </c>
      <c r="N95" s="42">
        <f t="shared" si="9"/>
        <v>7390605.19981938</v>
      </c>
    </row>
    <row r="96" spans="1:14" ht="12.75">
      <c r="A96" s="1">
        <v>81</v>
      </c>
      <c r="B96" t="s">
        <v>52</v>
      </c>
      <c r="C96" s="1" t="s">
        <v>542</v>
      </c>
      <c r="D96" s="31">
        <v>1141.895752</v>
      </c>
      <c r="E96" s="31">
        <v>182.504069</v>
      </c>
      <c r="F96" s="32">
        <f t="shared" si="5"/>
        <v>3</v>
      </c>
      <c r="G96" s="31">
        <f t="shared" si="6"/>
        <v>547.512207</v>
      </c>
      <c r="H96" s="34">
        <v>11202.69</v>
      </c>
      <c r="I96" s="31">
        <f t="shared" si="7"/>
        <v>6133609.52623683</v>
      </c>
      <c r="J96" s="58" t="s">
        <v>547</v>
      </c>
      <c r="K96" s="36">
        <v>1</v>
      </c>
      <c r="L96" s="31">
        <v>1500000</v>
      </c>
      <c r="M96" s="37">
        <f t="shared" si="8"/>
        <v>1500000</v>
      </c>
      <c r="N96" s="42">
        <f t="shared" si="9"/>
        <v>7633609.52623683</v>
      </c>
    </row>
    <row r="97" spans="1:14" ht="12.75">
      <c r="A97" s="1">
        <v>82</v>
      </c>
      <c r="B97" t="s">
        <v>52</v>
      </c>
      <c r="C97" s="1" t="s">
        <v>542</v>
      </c>
      <c r="D97" s="31">
        <v>507.273476</v>
      </c>
      <c r="E97" s="31">
        <v>97.990956</v>
      </c>
      <c r="F97" s="32">
        <f t="shared" si="5"/>
        <v>3</v>
      </c>
      <c r="G97" s="31">
        <f t="shared" si="6"/>
        <v>293.972868</v>
      </c>
      <c r="H97" s="34">
        <v>11202.69</v>
      </c>
      <c r="I97" s="31">
        <f t="shared" si="7"/>
        <v>3293286.90861492</v>
      </c>
      <c r="J97" s="58" t="s">
        <v>547</v>
      </c>
      <c r="K97" s="36">
        <v>1</v>
      </c>
      <c r="L97" s="31">
        <v>1500000</v>
      </c>
      <c r="M97" s="37">
        <f t="shared" si="8"/>
        <v>1500000</v>
      </c>
      <c r="N97" s="42">
        <f t="shared" si="9"/>
        <v>4793286.90861492</v>
      </c>
    </row>
    <row r="98" spans="1:14" ht="12.75">
      <c r="A98" s="1">
        <v>83</v>
      </c>
      <c r="B98" t="s">
        <v>53</v>
      </c>
      <c r="C98" s="1" t="s">
        <v>542</v>
      </c>
      <c r="D98" s="31">
        <v>391.435905</v>
      </c>
      <c r="E98" s="31">
        <v>89.936614</v>
      </c>
      <c r="F98" s="32">
        <f t="shared" si="5"/>
        <v>3</v>
      </c>
      <c r="G98" s="31">
        <f t="shared" si="6"/>
        <v>269.809842</v>
      </c>
      <c r="H98" s="34">
        <v>11202.69</v>
      </c>
      <c r="I98" s="31">
        <f t="shared" si="7"/>
        <v>3022596.01887498</v>
      </c>
      <c r="J98" s="58" t="s">
        <v>547</v>
      </c>
      <c r="K98" s="36">
        <v>1</v>
      </c>
      <c r="L98" s="31">
        <v>1500000</v>
      </c>
      <c r="M98" s="37">
        <f t="shared" si="8"/>
        <v>1500000</v>
      </c>
      <c r="N98" s="42">
        <f t="shared" si="9"/>
        <v>4522596.0188749805</v>
      </c>
    </row>
    <row r="99" spans="1:14" ht="12.75">
      <c r="A99" s="1">
        <v>84</v>
      </c>
      <c r="B99" t="s">
        <v>54</v>
      </c>
      <c r="C99" s="1" t="s">
        <v>542</v>
      </c>
      <c r="D99" s="31">
        <v>1315.816223</v>
      </c>
      <c r="E99" s="31">
        <v>150.437215</v>
      </c>
      <c r="F99" s="32">
        <f t="shared" si="5"/>
        <v>3</v>
      </c>
      <c r="G99" s="31">
        <f t="shared" si="6"/>
        <v>451.311645</v>
      </c>
      <c r="H99" s="34">
        <v>11202.69</v>
      </c>
      <c r="I99" s="31">
        <f t="shared" si="7"/>
        <v>5055904.45232505</v>
      </c>
      <c r="J99" s="58" t="s">
        <v>547</v>
      </c>
      <c r="K99" s="36">
        <v>1</v>
      </c>
      <c r="L99" s="31">
        <v>1500000</v>
      </c>
      <c r="M99" s="37">
        <f t="shared" si="8"/>
        <v>1500000</v>
      </c>
      <c r="N99" s="42">
        <f t="shared" si="9"/>
        <v>6555904.45232505</v>
      </c>
    </row>
    <row r="100" spans="1:14" ht="12.75">
      <c r="A100" s="1">
        <v>85</v>
      </c>
      <c r="B100" t="s">
        <v>54</v>
      </c>
      <c r="C100" s="1" t="s">
        <v>542</v>
      </c>
      <c r="D100" s="31">
        <v>902.095016</v>
      </c>
      <c r="E100" s="31">
        <v>126.564876</v>
      </c>
      <c r="F100" s="32">
        <f t="shared" si="5"/>
        <v>3</v>
      </c>
      <c r="G100" s="31">
        <f t="shared" si="6"/>
        <v>379.69462799999997</v>
      </c>
      <c r="H100" s="34">
        <v>11202.69</v>
      </c>
      <c r="I100" s="31">
        <f t="shared" si="7"/>
        <v>4253601.21214932</v>
      </c>
      <c r="J100" s="58" t="s">
        <v>547</v>
      </c>
      <c r="K100" s="36">
        <v>1</v>
      </c>
      <c r="L100" s="31">
        <v>1500000</v>
      </c>
      <c r="M100" s="37">
        <f t="shared" si="8"/>
        <v>1500000</v>
      </c>
      <c r="N100" s="42">
        <f t="shared" si="9"/>
        <v>5753601.21214932</v>
      </c>
    </row>
    <row r="101" spans="1:14" ht="12.75">
      <c r="A101" s="1">
        <v>86</v>
      </c>
      <c r="B101" t="s">
        <v>55</v>
      </c>
      <c r="C101" s="1" t="s">
        <v>542</v>
      </c>
      <c r="D101" s="31">
        <v>906.139984</v>
      </c>
      <c r="E101" s="31">
        <v>133.988024</v>
      </c>
      <c r="F101" s="32">
        <f t="shared" si="5"/>
        <v>3</v>
      </c>
      <c r="G101" s="31">
        <f t="shared" si="6"/>
        <v>401.964072</v>
      </c>
      <c r="H101" s="34">
        <v>11202.69</v>
      </c>
      <c r="I101" s="31">
        <f t="shared" si="7"/>
        <v>4503078.88975368</v>
      </c>
      <c r="J101" s="58" t="s">
        <v>547</v>
      </c>
      <c r="K101" s="36">
        <v>1</v>
      </c>
      <c r="L101" s="31">
        <v>1500000</v>
      </c>
      <c r="M101" s="37">
        <f t="shared" si="8"/>
        <v>1500000</v>
      </c>
      <c r="N101" s="42">
        <f t="shared" si="9"/>
        <v>6003078.88975368</v>
      </c>
    </row>
    <row r="102" spans="1:14" ht="12.75">
      <c r="A102" s="1">
        <v>87</v>
      </c>
      <c r="B102" t="s">
        <v>56</v>
      </c>
      <c r="C102" s="1" t="s">
        <v>542</v>
      </c>
      <c r="D102" s="31">
        <v>11770.08783</v>
      </c>
      <c r="E102" s="31">
        <v>740.7191521</v>
      </c>
      <c r="F102" s="32">
        <f t="shared" si="5"/>
        <v>3</v>
      </c>
      <c r="G102" s="31">
        <f t="shared" si="6"/>
        <v>2222.1574563</v>
      </c>
      <c r="H102" s="34">
        <v>11202.69</v>
      </c>
      <c r="I102" s="31">
        <f t="shared" si="7"/>
        <v>24894141.114117447</v>
      </c>
      <c r="J102" s="58" t="s">
        <v>548</v>
      </c>
      <c r="K102" s="36">
        <v>1</v>
      </c>
      <c r="L102" s="31">
        <v>5425000</v>
      </c>
      <c r="M102" s="37">
        <f t="shared" si="8"/>
        <v>5425000</v>
      </c>
      <c r="N102" s="42">
        <f t="shared" si="9"/>
        <v>30319141.114117447</v>
      </c>
    </row>
    <row r="103" spans="1:14" ht="12.75">
      <c r="A103" s="1">
        <v>88</v>
      </c>
      <c r="B103" t="s">
        <v>53</v>
      </c>
      <c r="C103" s="1" t="s">
        <v>542</v>
      </c>
      <c r="D103" s="31">
        <v>4932.287514</v>
      </c>
      <c r="E103" s="31">
        <v>313.541204</v>
      </c>
      <c r="F103" s="32">
        <f t="shared" si="5"/>
        <v>3</v>
      </c>
      <c r="G103" s="31">
        <f t="shared" si="6"/>
        <v>940.623612</v>
      </c>
      <c r="H103" s="34">
        <v>11202.69</v>
      </c>
      <c r="I103" s="31">
        <f t="shared" si="7"/>
        <v>10537514.73191628</v>
      </c>
      <c r="J103" s="58" t="s">
        <v>547</v>
      </c>
      <c r="K103" s="36">
        <v>1</v>
      </c>
      <c r="L103" s="31">
        <v>1500000</v>
      </c>
      <c r="M103" s="37">
        <f t="shared" si="8"/>
        <v>1500000</v>
      </c>
      <c r="N103" s="42">
        <f t="shared" si="9"/>
        <v>12037514.73191628</v>
      </c>
    </row>
    <row r="104" spans="1:14" ht="12.75">
      <c r="A104" s="1">
        <v>89</v>
      </c>
      <c r="B104" t="s">
        <v>41</v>
      </c>
      <c r="C104" s="1" t="s">
        <v>542</v>
      </c>
      <c r="D104" s="31">
        <v>2031.805954</v>
      </c>
      <c r="E104" s="31">
        <v>226.187853</v>
      </c>
      <c r="F104" s="32">
        <f t="shared" si="5"/>
        <v>3</v>
      </c>
      <c r="G104" s="31">
        <f t="shared" si="6"/>
        <v>678.5635589999999</v>
      </c>
      <c r="H104" s="34">
        <v>11202.69</v>
      </c>
      <c r="I104" s="31">
        <f t="shared" si="7"/>
        <v>7601737.19677371</v>
      </c>
      <c r="J104" s="58" t="s">
        <v>547</v>
      </c>
      <c r="K104" s="36">
        <v>1</v>
      </c>
      <c r="L104" s="31">
        <v>1500000</v>
      </c>
      <c r="M104" s="37">
        <f t="shared" si="8"/>
        <v>1500000</v>
      </c>
      <c r="N104" s="42">
        <f t="shared" si="9"/>
        <v>9101737.19677371</v>
      </c>
    </row>
    <row r="105" spans="1:14" ht="12.75">
      <c r="A105" s="1">
        <v>90</v>
      </c>
      <c r="B105" t="s">
        <v>57</v>
      </c>
      <c r="C105" s="1" t="s">
        <v>542</v>
      </c>
      <c r="D105" s="31">
        <v>647.102776</v>
      </c>
      <c r="E105" s="31">
        <v>105.725275</v>
      </c>
      <c r="F105" s="32">
        <f t="shared" si="5"/>
        <v>3</v>
      </c>
      <c r="G105" s="31">
        <f t="shared" si="6"/>
        <v>317.175825</v>
      </c>
      <c r="H105" s="34">
        <v>11202.69</v>
      </c>
      <c r="I105" s="31">
        <f t="shared" si="7"/>
        <v>3553222.44296925</v>
      </c>
      <c r="J105" s="58" t="s">
        <v>547</v>
      </c>
      <c r="K105" s="36">
        <v>1</v>
      </c>
      <c r="L105" s="31">
        <v>1500000</v>
      </c>
      <c r="M105" s="37">
        <f t="shared" si="8"/>
        <v>1500000</v>
      </c>
      <c r="N105" s="42">
        <f t="shared" si="9"/>
        <v>5053222.44296925</v>
      </c>
    </row>
    <row r="106" spans="1:14" ht="12.75">
      <c r="A106" s="1">
        <v>91</v>
      </c>
      <c r="B106" t="s">
        <v>33</v>
      </c>
      <c r="C106" s="1" t="s">
        <v>542</v>
      </c>
      <c r="D106" s="31">
        <v>232.022949</v>
      </c>
      <c r="E106" s="31">
        <v>70.516895</v>
      </c>
      <c r="F106" s="32">
        <f t="shared" si="5"/>
        <v>3</v>
      </c>
      <c r="G106" s="31">
        <f t="shared" si="6"/>
        <v>211.55068500000002</v>
      </c>
      <c r="H106" s="34">
        <v>11202.69</v>
      </c>
      <c r="I106" s="31">
        <f t="shared" si="7"/>
        <v>2369936.74334265</v>
      </c>
      <c r="J106" s="58" t="s">
        <v>547</v>
      </c>
      <c r="K106" s="36">
        <v>1</v>
      </c>
      <c r="L106" s="31">
        <v>1500000</v>
      </c>
      <c r="M106" s="37">
        <f t="shared" si="8"/>
        <v>1500000</v>
      </c>
      <c r="N106" s="42">
        <f t="shared" si="9"/>
        <v>3869936.74334265</v>
      </c>
    </row>
    <row r="107" spans="1:14" ht="12.75">
      <c r="A107" s="1">
        <v>92</v>
      </c>
      <c r="B107" t="s">
        <v>58</v>
      </c>
      <c r="C107" s="1" t="s">
        <v>542</v>
      </c>
      <c r="D107" s="31">
        <v>172.246109</v>
      </c>
      <c r="E107" s="31">
        <v>55.954416</v>
      </c>
      <c r="F107" s="32">
        <f t="shared" si="5"/>
        <v>3</v>
      </c>
      <c r="G107" s="31">
        <f t="shared" si="6"/>
        <v>167.863248</v>
      </c>
      <c r="H107" s="34">
        <v>11202.69</v>
      </c>
      <c r="I107" s="31">
        <f t="shared" si="7"/>
        <v>1880519.9297371202</v>
      </c>
      <c r="J107" s="58" t="s">
        <v>547</v>
      </c>
      <c r="K107" s="36">
        <v>1</v>
      </c>
      <c r="L107" s="31">
        <v>1500000</v>
      </c>
      <c r="M107" s="37">
        <f t="shared" si="8"/>
        <v>1500000</v>
      </c>
      <c r="N107" s="42">
        <f t="shared" si="9"/>
        <v>3380519.92973712</v>
      </c>
    </row>
    <row r="108" spans="1:14" ht="12.75">
      <c r="A108" s="1">
        <v>93</v>
      </c>
      <c r="B108" t="s">
        <v>59</v>
      </c>
      <c r="C108" s="1" t="s">
        <v>542</v>
      </c>
      <c r="D108" s="31">
        <v>2176.684509</v>
      </c>
      <c r="E108" s="31">
        <v>206.622752</v>
      </c>
      <c r="F108" s="32">
        <f t="shared" si="5"/>
        <v>3</v>
      </c>
      <c r="G108" s="31">
        <f t="shared" si="6"/>
        <v>619.868256</v>
      </c>
      <c r="H108" s="34">
        <v>11202.69</v>
      </c>
      <c r="I108" s="31">
        <f t="shared" si="7"/>
        <v>6944191.91280864</v>
      </c>
      <c r="J108" s="58" t="s">
        <v>547</v>
      </c>
      <c r="K108" s="36">
        <v>1</v>
      </c>
      <c r="L108" s="31">
        <v>1500000</v>
      </c>
      <c r="M108" s="37">
        <f t="shared" si="8"/>
        <v>1500000</v>
      </c>
      <c r="N108" s="42">
        <f t="shared" si="9"/>
        <v>8444191.91280864</v>
      </c>
    </row>
    <row r="109" spans="1:14" ht="12.75">
      <c r="A109" s="1">
        <v>94</v>
      </c>
      <c r="B109" t="s">
        <v>40</v>
      </c>
      <c r="C109" s="1" t="s">
        <v>542</v>
      </c>
      <c r="D109" s="31">
        <v>2090.589905</v>
      </c>
      <c r="E109" s="31">
        <v>185.23694</v>
      </c>
      <c r="F109" s="32">
        <f t="shared" si="5"/>
        <v>3</v>
      </c>
      <c r="G109" s="31">
        <f t="shared" si="6"/>
        <v>555.71082</v>
      </c>
      <c r="H109" s="34">
        <v>11202.69</v>
      </c>
      <c r="I109" s="31">
        <f t="shared" si="7"/>
        <v>6225456.0461058</v>
      </c>
      <c r="J109" s="58" t="s">
        <v>547</v>
      </c>
      <c r="K109" s="36">
        <v>1</v>
      </c>
      <c r="L109" s="31">
        <v>1500000</v>
      </c>
      <c r="M109" s="37">
        <f t="shared" si="8"/>
        <v>1500000</v>
      </c>
      <c r="N109" s="42">
        <f t="shared" si="9"/>
        <v>7725456.0461058</v>
      </c>
    </row>
    <row r="110" spans="1:14" ht="12.75">
      <c r="A110" s="1">
        <v>95</v>
      </c>
      <c r="B110" t="s">
        <v>59</v>
      </c>
      <c r="C110" s="1" t="s">
        <v>542</v>
      </c>
      <c r="D110" s="31">
        <v>1983.190811</v>
      </c>
      <c r="E110" s="31">
        <v>184.053103</v>
      </c>
      <c r="F110" s="32">
        <f t="shared" si="5"/>
        <v>3</v>
      </c>
      <c r="G110" s="31">
        <f t="shared" si="6"/>
        <v>552.159309</v>
      </c>
      <c r="H110" s="34">
        <v>11202.69</v>
      </c>
      <c r="I110" s="31">
        <f t="shared" si="7"/>
        <v>6185669.569341211</v>
      </c>
      <c r="J110" s="58" t="s">
        <v>547</v>
      </c>
      <c r="K110" s="36">
        <v>1</v>
      </c>
      <c r="L110" s="31">
        <v>1500000</v>
      </c>
      <c r="M110" s="37">
        <f t="shared" si="8"/>
        <v>1500000</v>
      </c>
      <c r="N110" s="42">
        <f t="shared" si="9"/>
        <v>7685669.569341211</v>
      </c>
    </row>
    <row r="111" spans="1:14" ht="12.75">
      <c r="A111" s="1">
        <v>96</v>
      </c>
      <c r="B111" t="s">
        <v>60</v>
      </c>
      <c r="C111" s="1" t="s">
        <v>544</v>
      </c>
      <c r="D111" s="31">
        <v>3903.189552</v>
      </c>
      <c r="E111" s="31">
        <v>289.405269</v>
      </c>
      <c r="F111" s="32">
        <f t="shared" si="5"/>
        <v>3</v>
      </c>
      <c r="G111" s="31">
        <f t="shared" si="6"/>
        <v>868.2158069999999</v>
      </c>
      <c r="H111" s="34">
        <v>11202.69</v>
      </c>
      <c r="I111" s="31">
        <f t="shared" si="7"/>
        <v>9726352.53892083</v>
      </c>
      <c r="J111" s="58" t="s">
        <v>547</v>
      </c>
      <c r="K111" s="36">
        <v>1</v>
      </c>
      <c r="L111" s="31">
        <v>1500000</v>
      </c>
      <c r="M111" s="37">
        <f t="shared" si="8"/>
        <v>1500000</v>
      </c>
      <c r="N111" s="42">
        <f t="shared" si="9"/>
        <v>11226352.53892083</v>
      </c>
    </row>
    <row r="112" spans="1:14" ht="12.75">
      <c r="A112" s="1">
        <v>97</v>
      </c>
      <c r="B112" t="s">
        <v>54</v>
      </c>
      <c r="C112" s="1" t="s">
        <v>542</v>
      </c>
      <c r="D112" s="31">
        <v>5897.878532</v>
      </c>
      <c r="E112" s="31">
        <v>316.624858</v>
      </c>
      <c r="F112" s="32">
        <f t="shared" si="5"/>
        <v>3</v>
      </c>
      <c r="G112" s="31">
        <f t="shared" si="6"/>
        <v>949.874574</v>
      </c>
      <c r="H112" s="34">
        <v>11202.69</v>
      </c>
      <c r="I112" s="31">
        <f t="shared" si="7"/>
        <v>10641150.39140406</v>
      </c>
      <c r="J112" s="58" t="s">
        <v>549</v>
      </c>
      <c r="K112" s="36">
        <v>1</v>
      </c>
      <c r="L112" s="31">
        <v>4900000</v>
      </c>
      <c r="M112" s="37">
        <f t="shared" si="8"/>
        <v>4900000</v>
      </c>
      <c r="N112" s="42">
        <f t="shared" si="9"/>
        <v>15541150.39140406</v>
      </c>
    </row>
    <row r="113" spans="1:14" ht="12.75">
      <c r="A113" s="1">
        <v>98</v>
      </c>
      <c r="B113" t="s">
        <v>61</v>
      </c>
      <c r="C113" s="1" t="s">
        <v>542</v>
      </c>
      <c r="D113" s="31">
        <v>3496.918556</v>
      </c>
      <c r="E113" s="31">
        <v>243.059166</v>
      </c>
      <c r="F113" s="32">
        <f t="shared" si="5"/>
        <v>3</v>
      </c>
      <c r="G113" s="31">
        <f t="shared" si="6"/>
        <v>729.177498</v>
      </c>
      <c r="H113" s="34">
        <v>11202.69</v>
      </c>
      <c r="I113" s="31">
        <f t="shared" si="7"/>
        <v>8168749.465069621</v>
      </c>
      <c r="J113" s="58" t="s">
        <v>547</v>
      </c>
      <c r="K113" s="36">
        <v>1</v>
      </c>
      <c r="L113" s="31">
        <v>1500000</v>
      </c>
      <c r="M113" s="37">
        <f t="shared" si="8"/>
        <v>1500000</v>
      </c>
      <c r="N113" s="42">
        <f t="shared" si="9"/>
        <v>9668749.465069622</v>
      </c>
    </row>
    <row r="114" spans="1:14" ht="12.75">
      <c r="A114" s="1">
        <v>99</v>
      </c>
      <c r="B114" t="s">
        <v>62</v>
      </c>
      <c r="C114" s="1" t="s">
        <v>542</v>
      </c>
      <c r="D114" s="31">
        <v>569.762222</v>
      </c>
      <c r="E114" s="31">
        <v>103.161363</v>
      </c>
      <c r="F114" s="32">
        <f t="shared" si="5"/>
        <v>3</v>
      </c>
      <c r="G114" s="31">
        <f t="shared" si="6"/>
        <v>309.484089</v>
      </c>
      <c r="H114" s="34">
        <v>11202.69</v>
      </c>
      <c r="I114" s="31">
        <f t="shared" si="7"/>
        <v>3467054.30899941</v>
      </c>
      <c r="J114" s="58" t="s">
        <v>547</v>
      </c>
      <c r="K114" s="36">
        <v>1</v>
      </c>
      <c r="L114" s="31">
        <v>1500000</v>
      </c>
      <c r="M114" s="37">
        <f t="shared" si="8"/>
        <v>1500000</v>
      </c>
      <c r="N114" s="42">
        <f t="shared" si="9"/>
        <v>4967054.30899941</v>
      </c>
    </row>
    <row r="115" spans="1:14" ht="12.75">
      <c r="A115" s="1">
        <v>100</v>
      </c>
      <c r="B115" t="s">
        <v>61</v>
      </c>
      <c r="C115" s="1" t="s">
        <v>542</v>
      </c>
      <c r="D115" s="31">
        <v>172.241913</v>
      </c>
      <c r="E115" s="31">
        <v>55.792167</v>
      </c>
      <c r="F115" s="32">
        <f t="shared" si="5"/>
        <v>3</v>
      </c>
      <c r="G115" s="31">
        <f t="shared" si="6"/>
        <v>167.376501</v>
      </c>
      <c r="H115" s="34">
        <v>11202.69</v>
      </c>
      <c r="I115" s="31">
        <f t="shared" si="7"/>
        <v>1875067.05398769</v>
      </c>
      <c r="J115" s="58" t="s">
        <v>547</v>
      </c>
      <c r="K115" s="36">
        <v>1</v>
      </c>
      <c r="L115" s="31">
        <v>1500000</v>
      </c>
      <c r="M115" s="37">
        <f t="shared" si="8"/>
        <v>1500000</v>
      </c>
      <c r="N115" s="42">
        <f t="shared" si="9"/>
        <v>3375067.0539876902</v>
      </c>
    </row>
    <row r="116" spans="1:14" ht="12.75">
      <c r="A116" s="1">
        <v>101</v>
      </c>
      <c r="B116" t="s">
        <v>61</v>
      </c>
      <c r="C116" s="1" t="s">
        <v>542</v>
      </c>
      <c r="D116" s="31">
        <v>1549.533737</v>
      </c>
      <c r="E116" s="31">
        <v>177.874878</v>
      </c>
      <c r="F116" s="32">
        <f t="shared" si="5"/>
        <v>3</v>
      </c>
      <c r="G116" s="31">
        <f t="shared" si="6"/>
        <v>533.624634</v>
      </c>
      <c r="H116" s="34">
        <v>11202.69</v>
      </c>
      <c r="I116" s="31">
        <f t="shared" si="7"/>
        <v>5978031.351065461</v>
      </c>
      <c r="J116" s="58" t="s">
        <v>547</v>
      </c>
      <c r="K116" s="36">
        <v>1</v>
      </c>
      <c r="L116" s="31">
        <v>1500000</v>
      </c>
      <c r="M116" s="37">
        <f t="shared" si="8"/>
        <v>1500000</v>
      </c>
      <c r="N116" s="42">
        <f t="shared" si="9"/>
        <v>7478031.351065461</v>
      </c>
    </row>
    <row r="117" spans="1:14" ht="12.75">
      <c r="A117" s="1">
        <v>102</v>
      </c>
      <c r="B117" t="s">
        <v>26</v>
      </c>
      <c r="C117" s="1" t="s">
        <v>542</v>
      </c>
      <c r="D117" s="31">
        <v>1009.150543</v>
      </c>
      <c r="E117" s="31">
        <v>127.833036</v>
      </c>
      <c r="F117" s="32">
        <f t="shared" si="5"/>
        <v>3</v>
      </c>
      <c r="G117" s="31">
        <f t="shared" si="6"/>
        <v>383.49910800000004</v>
      </c>
      <c r="H117" s="34">
        <v>11202.69</v>
      </c>
      <c r="I117" s="31">
        <f t="shared" si="7"/>
        <v>4296221.622200521</v>
      </c>
      <c r="J117" s="58" t="s">
        <v>547</v>
      </c>
      <c r="K117" s="36">
        <v>1</v>
      </c>
      <c r="L117" s="31">
        <v>1500000</v>
      </c>
      <c r="M117" s="37">
        <f t="shared" si="8"/>
        <v>1500000</v>
      </c>
      <c r="N117" s="42">
        <f t="shared" si="9"/>
        <v>5796221.622200521</v>
      </c>
    </row>
    <row r="118" spans="1:14" ht="12.75">
      <c r="A118" s="1">
        <v>103</v>
      </c>
      <c r="B118" t="s">
        <v>26</v>
      </c>
      <c r="C118" s="1" t="s">
        <v>542</v>
      </c>
      <c r="D118" s="31">
        <v>2434.063911</v>
      </c>
      <c r="E118" s="31">
        <v>205.449363</v>
      </c>
      <c r="F118" s="32">
        <f t="shared" si="5"/>
        <v>3</v>
      </c>
      <c r="G118" s="31">
        <f t="shared" si="6"/>
        <v>616.3480890000001</v>
      </c>
      <c r="H118" s="34">
        <v>11202.69</v>
      </c>
      <c r="I118" s="31">
        <f t="shared" si="7"/>
        <v>6904756.573159412</v>
      </c>
      <c r="J118" s="58" t="s">
        <v>547</v>
      </c>
      <c r="K118" s="36">
        <v>1</v>
      </c>
      <c r="L118" s="31">
        <v>1500000</v>
      </c>
      <c r="M118" s="37">
        <f t="shared" si="8"/>
        <v>1500000</v>
      </c>
      <c r="N118" s="42">
        <f t="shared" si="9"/>
        <v>8404756.573159412</v>
      </c>
    </row>
    <row r="119" spans="1:14" ht="12.75">
      <c r="A119" s="1">
        <v>104</v>
      </c>
      <c r="B119" t="s">
        <v>22</v>
      </c>
      <c r="C119" s="1" t="s">
        <v>542</v>
      </c>
      <c r="D119" s="31">
        <v>6516.615318</v>
      </c>
      <c r="E119" s="31">
        <v>367.251949</v>
      </c>
      <c r="F119" s="32">
        <f t="shared" si="5"/>
        <v>3</v>
      </c>
      <c r="G119" s="31">
        <f t="shared" si="6"/>
        <v>1101.7558470000001</v>
      </c>
      <c r="H119" s="34">
        <v>11202.69</v>
      </c>
      <c r="I119" s="31">
        <f t="shared" si="7"/>
        <v>12342629.209628431</v>
      </c>
      <c r="J119" s="58" t="s">
        <v>549</v>
      </c>
      <c r="K119" s="36">
        <v>1</v>
      </c>
      <c r="L119" s="31">
        <v>4900000</v>
      </c>
      <c r="M119" s="37">
        <f t="shared" si="8"/>
        <v>4900000</v>
      </c>
      <c r="N119" s="42">
        <f t="shared" si="9"/>
        <v>17242629.209628433</v>
      </c>
    </row>
    <row r="120" spans="1:14" ht="12.75">
      <c r="A120" s="1">
        <v>105</v>
      </c>
      <c r="B120" t="s">
        <v>63</v>
      </c>
      <c r="C120" s="1" t="s">
        <v>542</v>
      </c>
      <c r="D120" s="31">
        <v>6664.870605</v>
      </c>
      <c r="E120" s="31">
        <v>348.914747</v>
      </c>
      <c r="F120" s="32">
        <f t="shared" si="5"/>
        <v>3</v>
      </c>
      <c r="G120" s="31">
        <f t="shared" si="6"/>
        <v>1046.7442409999999</v>
      </c>
      <c r="H120" s="34">
        <v>11202.69</v>
      </c>
      <c r="I120" s="31">
        <f t="shared" si="7"/>
        <v>11726351.241208289</v>
      </c>
      <c r="J120" s="58" t="s">
        <v>549</v>
      </c>
      <c r="K120" s="36">
        <v>1</v>
      </c>
      <c r="L120" s="31">
        <v>4900000</v>
      </c>
      <c r="M120" s="37">
        <f t="shared" si="8"/>
        <v>4900000</v>
      </c>
      <c r="N120" s="42">
        <f t="shared" si="9"/>
        <v>16626351.241208289</v>
      </c>
    </row>
    <row r="121" spans="1:14" ht="12.75">
      <c r="A121" s="1">
        <v>106</v>
      </c>
      <c r="B121" t="s">
        <v>64</v>
      </c>
      <c r="C121" s="1" t="s">
        <v>542</v>
      </c>
      <c r="D121" s="31">
        <v>1627.558861</v>
      </c>
      <c r="E121" s="31">
        <v>158.914278</v>
      </c>
      <c r="F121" s="32">
        <f t="shared" si="5"/>
        <v>3</v>
      </c>
      <c r="G121" s="31">
        <f t="shared" si="6"/>
        <v>476.742834</v>
      </c>
      <c r="H121" s="34">
        <v>11202.69</v>
      </c>
      <c r="I121" s="31">
        <f t="shared" si="7"/>
        <v>5340802.1790234605</v>
      </c>
      <c r="J121" s="58" t="s">
        <v>547</v>
      </c>
      <c r="K121" s="36">
        <v>1</v>
      </c>
      <c r="L121" s="31">
        <v>1500000</v>
      </c>
      <c r="M121" s="37">
        <f t="shared" si="8"/>
        <v>1500000</v>
      </c>
      <c r="N121" s="42">
        <f t="shared" si="9"/>
        <v>6840802.1790234605</v>
      </c>
    </row>
    <row r="122" spans="1:14" ht="12.75">
      <c r="A122" s="1">
        <v>107</v>
      </c>
      <c r="B122" t="s">
        <v>64</v>
      </c>
      <c r="C122" s="1" t="s">
        <v>542</v>
      </c>
      <c r="D122" s="31">
        <v>786.240974</v>
      </c>
      <c r="E122" s="31">
        <v>116.305334</v>
      </c>
      <c r="F122" s="32">
        <f t="shared" si="5"/>
        <v>3</v>
      </c>
      <c r="G122" s="31">
        <f t="shared" si="6"/>
        <v>348.916002</v>
      </c>
      <c r="H122" s="34">
        <v>11202.69</v>
      </c>
      <c r="I122" s="31">
        <f t="shared" si="7"/>
        <v>3908797.80644538</v>
      </c>
      <c r="J122" s="58" t="s">
        <v>547</v>
      </c>
      <c r="K122" s="36">
        <v>1</v>
      </c>
      <c r="L122" s="31">
        <v>1500000</v>
      </c>
      <c r="M122" s="37">
        <f t="shared" si="8"/>
        <v>1500000</v>
      </c>
      <c r="N122" s="42">
        <f t="shared" si="9"/>
        <v>5408797.806445381</v>
      </c>
    </row>
    <row r="123" spans="1:14" ht="12.75">
      <c r="A123" s="1">
        <v>108</v>
      </c>
      <c r="B123" t="s">
        <v>64</v>
      </c>
      <c r="C123" s="1" t="s">
        <v>542</v>
      </c>
      <c r="D123" s="31">
        <v>3461.802719</v>
      </c>
      <c r="E123" s="31">
        <v>248.474389</v>
      </c>
      <c r="F123" s="32">
        <f t="shared" si="5"/>
        <v>3</v>
      </c>
      <c r="G123" s="31">
        <f t="shared" si="6"/>
        <v>745.423167</v>
      </c>
      <c r="H123" s="34">
        <v>11202.69</v>
      </c>
      <c r="I123" s="31">
        <f t="shared" si="7"/>
        <v>8350744.65871923</v>
      </c>
      <c r="J123" s="58" t="s">
        <v>547</v>
      </c>
      <c r="K123" s="36">
        <v>1</v>
      </c>
      <c r="L123" s="31">
        <v>1500000</v>
      </c>
      <c r="M123" s="37">
        <f t="shared" si="8"/>
        <v>1500000</v>
      </c>
      <c r="N123" s="42">
        <f t="shared" si="9"/>
        <v>9850744.65871923</v>
      </c>
    </row>
    <row r="124" spans="1:14" ht="12.75">
      <c r="A124" s="1">
        <v>109</v>
      </c>
      <c r="B124" t="s">
        <v>64</v>
      </c>
      <c r="C124" s="1" t="s">
        <v>542</v>
      </c>
      <c r="D124" s="31">
        <v>4465.552963</v>
      </c>
      <c r="E124" s="31">
        <v>277.734113</v>
      </c>
      <c r="F124" s="32">
        <f t="shared" si="5"/>
        <v>3</v>
      </c>
      <c r="G124" s="31">
        <f t="shared" si="6"/>
        <v>833.2023389999999</v>
      </c>
      <c r="H124" s="34">
        <v>11202.69</v>
      </c>
      <c r="I124" s="31">
        <f t="shared" si="7"/>
        <v>9334107.51109191</v>
      </c>
      <c r="J124" s="58" t="s">
        <v>547</v>
      </c>
      <c r="K124" s="36">
        <v>1</v>
      </c>
      <c r="L124" s="31">
        <v>1500000</v>
      </c>
      <c r="M124" s="37">
        <f t="shared" si="8"/>
        <v>1500000</v>
      </c>
      <c r="N124" s="42">
        <f t="shared" si="9"/>
        <v>10834107.51109191</v>
      </c>
    </row>
    <row r="125" spans="1:14" ht="12.75">
      <c r="A125" s="1">
        <v>110</v>
      </c>
      <c r="B125" t="s">
        <v>65</v>
      </c>
      <c r="C125" s="1" t="s">
        <v>544</v>
      </c>
      <c r="D125" s="31">
        <v>1072.312988</v>
      </c>
      <c r="E125" s="31">
        <v>133.312849</v>
      </c>
      <c r="F125" s="32">
        <f t="shared" si="5"/>
        <v>3</v>
      </c>
      <c r="G125" s="31">
        <f t="shared" si="6"/>
        <v>399.93854699999997</v>
      </c>
      <c r="H125" s="34">
        <v>11202.69</v>
      </c>
      <c r="I125" s="31">
        <f t="shared" si="7"/>
        <v>4480387.56109143</v>
      </c>
      <c r="J125" s="58" t="s">
        <v>547</v>
      </c>
      <c r="K125" s="36">
        <v>1</v>
      </c>
      <c r="L125" s="31">
        <v>1500000</v>
      </c>
      <c r="M125" s="37">
        <f t="shared" si="8"/>
        <v>1500000</v>
      </c>
      <c r="N125" s="42">
        <f t="shared" si="9"/>
        <v>5980387.56109143</v>
      </c>
    </row>
    <row r="126" spans="1:14" ht="12.75">
      <c r="A126" s="1">
        <v>111</v>
      </c>
      <c r="B126" t="s">
        <v>36</v>
      </c>
      <c r="C126" s="1" t="s">
        <v>544</v>
      </c>
      <c r="D126" s="31">
        <v>1978.802902</v>
      </c>
      <c r="E126" s="31">
        <v>196.49454</v>
      </c>
      <c r="F126" s="32">
        <f t="shared" si="5"/>
        <v>3</v>
      </c>
      <c r="G126" s="31">
        <f t="shared" si="6"/>
        <v>589.48362</v>
      </c>
      <c r="H126" s="34">
        <v>11202.69</v>
      </c>
      <c r="I126" s="31">
        <f t="shared" si="7"/>
        <v>6603802.2549378</v>
      </c>
      <c r="J126" s="58" t="s">
        <v>547</v>
      </c>
      <c r="K126" s="36">
        <v>1</v>
      </c>
      <c r="L126" s="31">
        <v>1500000</v>
      </c>
      <c r="M126" s="37">
        <f t="shared" si="8"/>
        <v>1500000</v>
      </c>
      <c r="N126" s="42">
        <f t="shared" si="9"/>
        <v>8103802.2549378</v>
      </c>
    </row>
    <row r="127" spans="1:14" ht="12.75">
      <c r="A127" s="1">
        <v>112</v>
      </c>
      <c r="B127" t="s">
        <v>66</v>
      </c>
      <c r="C127" s="1" t="s">
        <v>542</v>
      </c>
      <c r="D127" s="31">
        <v>8886.520844</v>
      </c>
      <c r="E127" s="31">
        <v>418.637792</v>
      </c>
      <c r="F127" s="32">
        <f t="shared" si="5"/>
        <v>3</v>
      </c>
      <c r="G127" s="31">
        <f t="shared" si="6"/>
        <v>1255.913376</v>
      </c>
      <c r="H127" s="34">
        <v>11202.69</v>
      </c>
      <c r="I127" s="31">
        <f t="shared" si="7"/>
        <v>14069608.21818144</v>
      </c>
      <c r="J127" s="58" t="s">
        <v>548</v>
      </c>
      <c r="K127" s="36">
        <v>1</v>
      </c>
      <c r="L127" s="31">
        <v>5425000</v>
      </c>
      <c r="M127" s="37">
        <f t="shared" si="8"/>
        <v>5425000</v>
      </c>
      <c r="N127" s="42">
        <f t="shared" si="9"/>
        <v>19494608.21818144</v>
      </c>
    </row>
    <row r="128" spans="1:14" ht="12.75">
      <c r="A128" s="1">
        <v>113</v>
      </c>
      <c r="B128" t="s">
        <v>67</v>
      </c>
      <c r="C128" s="1" t="s">
        <v>542</v>
      </c>
      <c r="D128" s="31">
        <v>2249.645508</v>
      </c>
      <c r="E128" s="31">
        <v>232.943267</v>
      </c>
      <c r="F128" s="32">
        <f t="shared" si="5"/>
        <v>3</v>
      </c>
      <c r="G128" s="31">
        <f t="shared" si="6"/>
        <v>698.829801</v>
      </c>
      <c r="H128" s="34">
        <v>11202.69</v>
      </c>
      <c r="I128" s="31">
        <f t="shared" si="7"/>
        <v>7828773.62336469</v>
      </c>
      <c r="J128" s="58" t="s">
        <v>547</v>
      </c>
      <c r="K128" s="36">
        <v>1</v>
      </c>
      <c r="L128" s="31">
        <v>1500000</v>
      </c>
      <c r="M128" s="37">
        <f t="shared" si="8"/>
        <v>1500000</v>
      </c>
      <c r="N128" s="42">
        <f t="shared" si="9"/>
        <v>9328773.62336469</v>
      </c>
    </row>
    <row r="129" spans="1:14" ht="12.75">
      <c r="A129" s="1">
        <v>114</v>
      </c>
      <c r="B129" t="s">
        <v>66</v>
      </c>
      <c r="C129" s="1" t="s">
        <v>542</v>
      </c>
      <c r="D129" s="31">
        <v>9705.84713</v>
      </c>
      <c r="E129" s="31">
        <v>442.09594</v>
      </c>
      <c r="F129" s="32">
        <f t="shared" si="5"/>
        <v>3</v>
      </c>
      <c r="G129" s="31">
        <f t="shared" si="6"/>
        <v>1326.28782</v>
      </c>
      <c r="H129" s="34">
        <v>11202.69</v>
      </c>
      <c r="I129" s="31">
        <f t="shared" si="7"/>
        <v>14857991.2982358</v>
      </c>
      <c r="J129" s="58" t="s">
        <v>548</v>
      </c>
      <c r="K129" s="36">
        <v>1</v>
      </c>
      <c r="L129" s="31">
        <v>5425000</v>
      </c>
      <c r="M129" s="37">
        <f t="shared" si="8"/>
        <v>5425000</v>
      </c>
      <c r="N129" s="42">
        <f t="shared" si="9"/>
        <v>20282991.2982358</v>
      </c>
    </row>
    <row r="130" spans="1:14" ht="12.75">
      <c r="A130" s="1">
        <v>115</v>
      </c>
      <c r="B130" t="s">
        <v>68</v>
      </c>
      <c r="C130" s="1" t="s">
        <v>542</v>
      </c>
      <c r="D130" s="31">
        <v>9151.64933</v>
      </c>
      <c r="E130" s="31">
        <v>437.398807</v>
      </c>
      <c r="F130" s="32">
        <f t="shared" si="5"/>
        <v>3</v>
      </c>
      <c r="G130" s="31">
        <f t="shared" si="6"/>
        <v>1312.1964209999999</v>
      </c>
      <c r="H130" s="34">
        <v>11202.69</v>
      </c>
      <c r="I130" s="31">
        <f t="shared" si="7"/>
        <v>14700129.723572489</v>
      </c>
      <c r="J130" s="58" t="s">
        <v>548</v>
      </c>
      <c r="K130" s="36">
        <v>1</v>
      </c>
      <c r="L130" s="31">
        <v>5425000</v>
      </c>
      <c r="M130" s="37">
        <f t="shared" si="8"/>
        <v>5425000</v>
      </c>
      <c r="N130" s="42">
        <f t="shared" si="9"/>
        <v>20125129.72357249</v>
      </c>
    </row>
    <row r="131" spans="1:14" ht="12.75">
      <c r="A131" s="1">
        <v>116</v>
      </c>
      <c r="B131" t="s">
        <v>69</v>
      </c>
      <c r="C131" s="1" t="s">
        <v>542</v>
      </c>
      <c r="D131" s="31">
        <v>24344.020638</v>
      </c>
      <c r="E131" s="31">
        <v>1063.951843</v>
      </c>
      <c r="F131" s="32">
        <f t="shared" si="5"/>
        <v>3</v>
      </c>
      <c r="G131" s="31">
        <f t="shared" si="6"/>
        <v>3191.8555290000004</v>
      </c>
      <c r="H131" s="34">
        <v>11202.69</v>
      </c>
      <c r="I131" s="31">
        <f t="shared" si="7"/>
        <v>35757368.01617301</v>
      </c>
      <c r="J131" s="58" t="s">
        <v>548</v>
      </c>
      <c r="K131" s="36">
        <v>1</v>
      </c>
      <c r="L131" s="31">
        <v>5425000</v>
      </c>
      <c r="M131" s="37">
        <f t="shared" si="8"/>
        <v>5425000</v>
      </c>
      <c r="N131" s="42">
        <f t="shared" si="9"/>
        <v>41182368.01617301</v>
      </c>
    </row>
    <row r="132" spans="1:14" ht="12.75">
      <c r="A132" s="1">
        <v>117</v>
      </c>
      <c r="B132" t="s">
        <v>70</v>
      </c>
      <c r="C132" s="1" t="s">
        <v>542</v>
      </c>
      <c r="D132" s="31">
        <v>15790.511589</v>
      </c>
      <c r="E132" s="31">
        <v>538.805631</v>
      </c>
      <c r="F132" s="32">
        <f t="shared" si="5"/>
        <v>3</v>
      </c>
      <c r="G132" s="31">
        <f t="shared" si="6"/>
        <v>1616.4168929999998</v>
      </c>
      <c r="H132" s="34">
        <v>11202.69</v>
      </c>
      <c r="I132" s="31">
        <f t="shared" si="7"/>
        <v>18108217.36304217</v>
      </c>
      <c r="J132" s="58" t="s">
        <v>548</v>
      </c>
      <c r="K132" s="36">
        <v>1</v>
      </c>
      <c r="L132" s="31">
        <v>5425000</v>
      </c>
      <c r="M132" s="37">
        <f t="shared" si="8"/>
        <v>5425000</v>
      </c>
      <c r="N132" s="42">
        <f t="shared" si="9"/>
        <v>23533217.36304217</v>
      </c>
    </row>
    <row r="133" spans="1:14" ht="12.75">
      <c r="A133" s="1">
        <v>118</v>
      </c>
      <c r="B133" t="s">
        <v>71</v>
      </c>
      <c r="C133" s="1" t="s">
        <v>542</v>
      </c>
      <c r="D133" s="31">
        <v>13943.781654</v>
      </c>
      <c r="E133" s="31">
        <v>509.727839</v>
      </c>
      <c r="F133" s="32">
        <f t="shared" si="5"/>
        <v>3</v>
      </c>
      <c r="G133" s="31">
        <f t="shared" si="6"/>
        <v>1529.183517</v>
      </c>
      <c r="H133" s="34">
        <v>11202.69</v>
      </c>
      <c r="I133" s="31">
        <f t="shared" si="7"/>
        <v>17130968.89406073</v>
      </c>
      <c r="J133" s="58" t="s">
        <v>548</v>
      </c>
      <c r="K133" s="36">
        <v>1</v>
      </c>
      <c r="L133" s="31">
        <v>5425000</v>
      </c>
      <c r="M133" s="37">
        <f t="shared" si="8"/>
        <v>5425000</v>
      </c>
      <c r="N133" s="42">
        <f t="shared" si="9"/>
        <v>22555968.89406073</v>
      </c>
    </row>
    <row r="134" spans="1:14" ht="12.75">
      <c r="A134" s="1">
        <v>119</v>
      </c>
      <c r="B134" t="s">
        <v>72</v>
      </c>
      <c r="C134" s="1" t="s">
        <v>542</v>
      </c>
      <c r="D134" s="31">
        <v>14631.068855</v>
      </c>
      <c r="E134" s="31">
        <v>547.95923</v>
      </c>
      <c r="F134" s="32">
        <f t="shared" si="5"/>
        <v>3</v>
      </c>
      <c r="G134" s="31">
        <f t="shared" si="6"/>
        <v>1643.8776900000003</v>
      </c>
      <c r="H134" s="34">
        <v>11202.69</v>
      </c>
      <c r="I134" s="31">
        <f t="shared" si="7"/>
        <v>18415852.158986103</v>
      </c>
      <c r="J134" s="58" t="s">
        <v>548</v>
      </c>
      <c r="K134" s="36">
        <v>1</v>
      </c>
      <c r="L134" s="31">
        <v>5425000</v>
      </c>
      <c r="M134" s="37">
        <f t="shared" si="8"/>
        <v>5425000</v>
      </c>
      <c r="N134" s="42">
        <f t="shared" si="9"/>
        <v>23840852.158986103</v>
      </c>
    </row>
    <row r="135" spans="1:14" ht="12.75">
      <c r="A135" s="1">
        <v>120</v>
      </c>
      <c r="B135" t="s">
        <v>73</v>
      </c>
      <c r="C135" s="1" t="s">
        <v>542</v>
      </c>
      <c r="D135" s="31">
        <v>8816.25576</v>
      </c>
      <c r="E135" s="31">
        <v>377.878544</v>
      </c>
      <c r="F135" s="32">
        <f t="shared" si="5"/>
        <v>3</v>
      </c>
      <c r="G135" s="31">
        <f t="shared" si="6"/>
        <v>1133.635632</v>
      </c>
      <c r="H135" s="34">
        <v>11202.69</v>
      </c>
      <c r="I135" s="31">
        <f t="shared" si="7"/>
        <v>12699768.55825008</v>
      </c>
      <c r="J135" s="58" t="s">
        <v>548</v>
      </c>
      <c r="K135" s="36">
        <v>1</v>
      </c>
      <c r="L135" s="31">
        <v>5425000</v>
      </c>
      <c r="M135" s="37">
        <f t="shared" si="8"/>
        <v>5425000</v>
      </c>
      <c r="N135" s="42">
        <f t="shared" si="9"/>
        <v>18124768.55825008</v>
      </c>
    </row>
    <row r="136" spans="1:14" ht="12.75">
      <c r="A136" s="1">
        <v>121</v>
      </c>
      <c r="B136" t="s">
        <v>74</v>
      </c>
      <c r="C136" s="1" t="s">
        <v>544</v>
      </c>
      <c r="D136" s="31">
        <v>9034.098618</v>
      </c>
      <c r="E136" s="31">
        <v>522.728898</v>
      </c>
      <c r="F136" s="32">
        <f t="shared" si="5"/>
        <v>3</v>
      </c>
      <c r="G136" s="31">
        <f t="shared" si="6"/>
        <v>1568.186694</v>
      </c>
      <c r="H136" s="34">
        <v>11202.69</v>
      </c>
      <c r="I136" s="31">
        <f t="shared" si="7"/>
        <v>17567909.39500686</v>
      </c>
      <c r="J136" s="58" t="s">
        <v>548</v>
      </c>
      <c r="K136" s="36">
        <v>1</v>
      </c>
      <c r="L136" s="31">
        <v>5425000</v>
      </c>
      <c r="M136" s="37">
        <f t="shared" si="8"/>
        <v>5425000</v>
      </c>
      <c r="N136" s="42">
        <f t="shared" si="9"/>
        <v>22992909.39500686</v>
      </c>
    </row>
    <row r="137" spans="1:14" ht="12.75">
      <c r="A137" s="1">
        <v>122</v>
      </c>
      <c r="B137" t="s">
        <v>32</v>
      </c>
      <c r="C137" s="1" t="s">
        <v>542</v>
      </c>
      <c r="D137" s="31">
        <v>5032.933479</v>
      </c>
      <c r="E137" s="31">
        <v>325.07748</v>
      </c>
      <c r="F137" s="32">
        <f t="shared" si="5"/>
        <v>3</v>
      </c>
      <c r="G137" s="31">
        <f t="shared" si="6"/>
        <v>975.23244</v>
      </c>
      <c r="H137" s="34">
        <v>11202.69</v>
      </c>
      <c r="I137" s="31">
        <f t="shared" si="7"/>
        <v>10925226.703263601</v>
      </c>
      <c r="J137" s="58" t="s">
        <v>549</v>
      </c>
      <c r="K137" s="36">
        <v>1</v>
      </c>
      <c r="L137" s="31">
        <v>4900000</v>
      </c>
      <c r="M137" s="37">
        <f t="shared" si="8"/>
        <v>4900000</v>
      </c>
      <c r="N137" s="42">
        <f t="shared" si="9"/>
        <v>15825226.703263601</v>
      </c>
    </row>
    <row r="138" spans="1:14" ht="12.75">
      <c r="A138" s="1">
        <v>123</v>
      </c>
      <c r="B138" t="s">
        <v>75</v>
      </c>
      <c r="C138" s="1" t="s">
        <v>544</v>
      </c>
      <c r="D138" s="31">
        <v>7815.549179</v>
      </c>
      <c r="E138" s="31">
        <v>390.806996</v>
      </c>
      <c r="F138" s="32">
        <f t="shared" si="5"/>
        <v>3</v>
      </c>
      <c r="G138" s="31">
        <f t="shared" si="6"/>
        <v>1172.420988</v>
      </c>
      <c r="H138" s="34">
        <v>11202.69</v>
      </c>
      <c r="I138" s="31">
        <f t="shared" si="7"/>
        <v>13134268.878057722</v>
      </c>
      <c r="J138" s="58" t="s">
        <v>549</v>
      </c>
      <c r="K138" s="36">
        <v>1</v>
      </c>
      <c r="L138" s="31">
        <v>4900000</v>
      </c>
      <c r="M138" s="37">
        <f t="shared" si="8"/>
        <v>4900000</v>
      </c>
      <c r="N138" s="42">
        <f t="shared" si="9"/>
        <v>18034268.878057722</v>
      </c>
    </row>
    <row r="139" spans="1:14" ht="12.75">
      <c r="A139" s="1">
        <v>124</v>
      </c>
      <c r="B139" t="s">
        <v>76</v>
      </c>
      <c r="C139" s="1" t="s">
        <v>544</v>
      </c>
      <c r="D139" s="31">
        <v>11623.22271</v>
      </c>
      <c r="E139" s="31">
        <v>455.850625</v>
      </c>
      <c r="F139" s="32">
        <f t="shared" si="5"/>
        <v>3</v>
      </c>
      <c r="G139" s="31">
        <f t="shared" si="6"/>
        <v>1367.5518749999999</v>
      </c>
      <c r="H139" s="34">
        <v>11202.69</v>
      </c>
      <c r="I139" s="31">
        <f t="shared" si="7"/>
        <v>15320259.714543749</v>
      </c>
      <c r="J139" s="58" t="s">
        <v>548</v>
      </c>
      <c r="K139" s="36">
        <v>1</v>
      </c>
      <c r="L139" s="31">
        <v>5425000</v>
      </c>
      <c r="M139" s="37">
        <f t="shared" si="8"/>
        <v>5425000</v>
      </c>
      <c r="N139" s="42">
        <f t="shared" si="9"/>
        <v>20745259.71454375</v>
      </c>
    </row>
    <row r="140" spans="1:14" ht="12.75">
      <c r="A140" s="1">
        <v>125</v>
      </c>
      <c r="B140" t="s">
        <v>77</v>
      </c>
      <c r="C140" s="1" t="s">
        <v>542</v>
      </c>
      <c r="D140" s="31">
        <v>4432.441741</v>
      </c>
      <c r="E140" s="31">
        <v>310.496699</v>
      </c>
      <c r="F140" s="32">
        <f t="shared" si="5"/>
        <v>3</v>
      </c>
      <c r="G140" s="31">
        <f t="shared" si="6"/>
        <v>931.4900969999999</v>
      </c>
      <c r="H140" s="34">
        <v>11202.69</v>
      </c>
      <c r="I140" s="31">
        <f t="shared" si="7"/>
        <v>10435194.79476093</v>
      </c>
      <c r="J140" s="58" t="s">
        <v>547</v>
      </c>
      <c r="K140" s="36">
        <v>1</v>
      </c>
      <c r="L140" s="31">
        <v>1500000</v>
      </c>
      <c r="M140" s="37">
        <f t="shared" si="8"/>
        <v>1500000</v>
      </c>
      <c r="N140" s="42">
        <f t="shared" si="9"/>
        <v>11935194.79476093</v>
      </c>
    </row>
    <row r="141" spans="1:14" ht="12.75">
      <c r="A141" s="1">
        <v>126</v>
      </c>
      <c r="B141" t="s">
        <v>78</v>
      </c>
      <c r="C141" s="1" t="s">
        <v>544</v>
      </c>
      <c r="D141" s="31">
        <v>12287.860336</v>
      </c>
      <c r="E141" s="31">
        <v>488.026942</v>
      </c>
      <c r="F141" s="32">
        <f t="shared" si="5"/>
        <v>3</v>
      </c>
      <c r="G141" s="31">
        <f t="shared" si="6"/>
        <v>1464.0808260000001</v>
      </c>
      <c r="H141" s="34">
        <v>11202.69</v>
      </c>
      <c r="I141" s="31">
        <f t="shared" si="7"/>
        <v>16401643.628621941</v>
      </c>
      <c r="J141" s="58" t="s">
        <v>548</v>
      </c>
      <c r="K141" s="36">
        <v>1</v>
      </c>
      <c r="L141" s="31">
        <v>5425000</v>
      </c>
      <c r="M141" s="37">
        <f t="shared" si="8"/>
        <v>5425000</v>
      </c>
      <c r="N141" s="42">
        <f t="shared" si="9"/>
        <v>21826643.628621943</v>
      </c>
    </row>
    <row r="142" spans="1:14" ht="12.75">
      <c r="A142" s="1">
        <v>127</v>
      </c>
      <c r="B142" t="s">
        <v>37</v>
      </c>
      <c r="C142" s="1" t="s">
        <v>542</v>
      </c>
      <c r="D142" s="31">
        <v>16047.86734</v>
      </c>
      <c r="E142" s="31">
        <v>768.404085</v>
      </c>
      <c r="F142" s="32">
        <f t="shared" si="5"/>
        <v>3</v>
      </c>
      <c r="G142" s="31">
        <f t="shared" si="6"/>
        <v>2305.212255</v>
      </c>
      <c r="H142" s="34">
        <v>11202.69</v>
      </c>
      <c r="I142" s="31">
        <f t="shared" si="7"/>
        <v>25824578.27696595</v>
      </c>
      <c r="J142" s="58" t="s">
        <v>548</v>
      </c>
      <c r="K142" s="36">
        <v>1</v>
      </c>
      <c r="L142" s="31">
        <v>5425000</v>
      </c>
      <c r="M142" s="37">
        <f t="shared" si="8"/>
        <v>5425000</v>
      </c>
      <c r="N142" s="42">
        <f t="shared" si="9"/>
        <v>31249578.27696595</v>
      </c>
    </row>
    <row r="143" spans="1:14" ht="12.75">
      <c r="A143" s="1">
        <v>128</v>
      </c>
      <c r="B143" t="s">
        <v>79</v>
      </c>
      <c r="C143" s="1" t="s">
        <v>542</v>
      </c>
      <c r="D143" s="31">
        <v>15909.77861</v>
      </c>
      <c r="E143" s="31">
        <v>552.995977</v>
      </c>
      <c r="F143" s="32">
        <f t="shared" si="5"/>
        <v>3</v>
      </c>
      <c r="G143" s="31">
        <f t="shared" si="6"/>
        <v>1658.9879310000001</v>
      </c>
      <c r="H143" s="34">
        <v>11202.69</v>
      </c>
      <c r="I143" s="31">
        <f t="shared" si="7"/>
        <v>18585127.504734393</v>
      </c>
      <c r="J143" s="58" t="s">
        <v>548</v>
      </c>
      <c r="K143" s="36">
        <v>1</v>
      </c>
      <c r="L143" s="31">
        <v>5425000</v>
      </c>
      <c r="M143" s="37">
        <f t="shared" si="8"/>
        <v>5425000</v>
      </c>
      <c r="N143" s="42">
        <f t="shared" si="9"/>
        <v>24010127.504734393</v>
      </c>
    </row>
    <row r="144" spans="1:14" ht="12.75">
      <c r="A144" s="1">
        <v>129</v>
      </c>
      <c r="B144" t="s">
        <v>80</v>
      </c>
      <c r="C144" s="1" t="s">
        <v>542</v>
      </c>
      <c r="D144" s="31">
        <v>5742.553551</v>
      </c>
      <c r="E144" s="31">
        <v>308.241456</v>
      </c>
      <c r="F144" s="32">
        <f t="shared" si="5"/>
        <v>3</v>
      </c>
      <c r="G144" s="31">
        <f t="shared" si="6"/>
        <v>924.7243680000001</v>
      </c>
      <c r="H144" s="34">
        <v>11202.69</v>
      </c>
      <c r="I144" s="31">
        <f t="shared" si="7"/>
        <v>10359400.430149922</v>
      </c>
      <c r="J144" s="58" t="s">
        <v>547</v>
      </c>
      <c r="K144" s="36">
        <v>1</v>
      </c>
      <c r="L144" s="31">
        <v>1500000</v>
      </c>
      <c r="M144" s="37">
        <f t="shared" si="8"/>
        <v>1500000</v>
      </c>
      <c r="N144" s="42">
        <f t="shared" si="9"/>
        <v>11859400.430149922</v>
      </c>
    </row>
    <row r="145" spans="1:14" ht="12.75">
      <c r="A145" s="1">
        <v>130</v>
      </c>
      <c r="B145" t="s">
        <v>79</v>
      </c>
      <c r="C145" s="1" t="s">
        <v>542</v>
      </c>
      <c r="D145" s="31">
        <v>3697.2155965</v>
      </c>
      <c r="E145" s="31">
        <v>244.21289</v>
      </c>
      <c r="F145" s="32">
        <f aca="true" t="shared" si="10" ref="F145:F208">0.6*5</f>
        <v>3</v>
      </c>
      <c r="G145" s="31">
        <f aca="true" t="shared" si="11" ref="G145:G208">E145*F145</f>
        <v>732.6386699999999</v>
      </c>
      <c r="H145" s="34">
        <v>11202.69</v>
      </c>
      <c r="I145" s="31">
        <f aca="true" t="shared" si="12" ref="I145:I208">G145*H145</f>
        <v>8207523.902022299</v>
      </c>
      <c r="J145" s="58" t="s">
        <v>547</v>
      </c>
      <c r="K145" s="36">
        <v>1</v>
      </c>
      <c r="L145" s="31">
        <v>1500000</v>
      </c>
      <c r="M145" s="37">
        <f aca="true" t="shared" si="13" ref="M145:M208">K145*L145</f>
        <v>1500000</v>
      </c>
      <c r="N145" s="42">
        <f aca="true" t="shared" si="14" ref="N145:N208">I145+M145</f>
        <v>9707523.902022298</v>
      </c>
    </row>
    <row r="146" spans="1:14" ht="12.75">
      <c r="A146" s="1">
        <v>131</v>
      </c>
      <c r="B146" t="s">
        <v>81</v>
      </c>
      <c r="C146" s="1" t="s">
        <v>542</v>
      </c>
      <c r="D146" s="31">
        <v>7133.335632</v>
      </c>
      <c r="E146" s="31">
        <v>426.828117</v>
      </c>
      <c r="F146" s="32">
        <f t="shared" si="10"/>
        <v>3</v>
      </c>
      <c r="G146" s="31">
        <f t="shared" si="11"/>
        <v>1280.484351</v>
      </c>
      <c r="H146" s="34">
        <v>11202.69</v>
      </c>
      <c r="I146" s="31">
        <f t="shared" si="12"/>
        <v>14344869.234104192</v>
      </c>
      <c r="J146" s="58" t="s">
        <v>549</v>
      </c>
      <c r="K146" s="36">
        <v>1</v>
      </c>
      <c r="L146" s="31">
        <v>4900000</v>
      </c>
      <c r="M146" s="37">
        <f t="shared" si="13"/>
        <v>4900000</v>
      </c>
      <c r="N146" s="42">
        <f t="shared" si="14"/>
        <v>19244869.234104194</v>
      </c>
    </row>
    <row r="147" spans="1:14" ht="12.75">
      <c r="A147" s="1">
        <v>132</v>
      </c>
      <c r="B147" t="s">
        <v>77</v>
      </c>
      <c r="C147" s="1" t="s">
        <v>542</v>
      </c>
      <c r="D147" s="31">
        <v>1116.890388</v>
      </c>
      <c r="E147" s="31">
        <v>137.7085088</v>
      </c>
      <c r="F147" s="32">
        <f t="shared" si="10"/>
        <v>3</v>
      </c>
      <c r="G147" s="31">
        <f t="shared" si="11"/>
        <v>413.1255264</v>
      </c>
      <c r="H147" s="34">
        <v>11202.69</v>
      </c>
      <c r="I147" s="31">
        <f t="shared" si="12"/>
        <v>4628117.203346016</v>
      </c>
      <c r="J147" s="58" t="s">
        <v>547</v>
      </c>
      <c r="K147" s="36">
        <v>1</v>
      </c>
      <c r="L147" s="31">
        <v>1500000</v>
      </c>
      <c r="M147" s="37">
        <f t="shared" si="13"/>
        <v>1500000</v>
      </c>
      <c r="N147" s="42">
        <f t="shared" si="14"/>
        <v>6128117.203346016</v>
      </c>
    </row>
    <row r="148" spans="1:14" ht="12.75">
      <c r="A148" s="1">
        <v>133</v>
      </c>
      <c r="B148" t="s">
        <v>47</v>
      </c>
      <c r="C148" s="1" t="s">
        <v>542</v>
      </c>
      <c r="D148" s="31">
        <v>6144.418686</v>
      </c>
      <c r="E148" s="31">
        <v>388.037447</v>
      </c>
      <c r="F148" s="32">
        <f t="shared" si="10"/>
        <v>3</v>
      </c>
      <c r="G148" s="31">
        <f t="shared" si="11"/>
        <v>1164.112341</v>
      </c>
      <c r="H148" s="34">
        <v>11202.69</v>
      </c>
      <c r="I148" s="31">
        <f t="shared" si="12"/>
        <v>13041189.68139729</v>
      </c>
      <c r="J148" s="58" t="s">
        <v>549</v>
      </c>
      <c r="K148" s="36">
        <v>1</v>
      </c>
      <c r="L148" s="31">
        <v>4900000</v>
      </c>
      <c r="M148" s="37">
        <f t="shared" si="13"/>
        <v>4900000</v>
      </c>
      <c r="N148" s="42">
        <f t="shared" si="14"/>
        <v>17941189.68139729</v>
      </c>
    </row>
    <row r="149" spans="1:14" ht="12.75">
      <c r="A149" s="1">
        <v>134</v>
      </c>
      <c r="B149" t="s">
        <v>82</v>
      </c>
      <c r="C149" s="1" t="s">
        <v>542</v>
      </c>
      <c r="D149" s="31">
        <v>574.830864</v>
      </c>
      <c r="E149" s="31">
        <v>97.57738</v>
      </c>
      <c r="F149" s="32">
        <f t="shared" si="10"/>
        <v>3</v>
      </c>
      <c r="G149" s="31">
        <f t="shared" si="11"/>
        <v>292.73214</v>
      </c>
      <c r="H149" s="34">
        <v>11202.69</v>
      </c>
      <c r="I149" s="31">
        <f t="shared" si="12"/>
        <v>3279387.4174566003</v>
      </c>
      <c r="J149" s="58" t="s">
        <v>547</v>
      </c>
      <c r="K149" s="36">
        <v>1</v>
      </c>
      <c r="L149" s="31">
        <v>1500000</v>
      </c>
      <c r="M149" s="37">
        <f t="shared" si="13"/>
        <v>1500000</v>
      </c>
      <c r="N149" s="42">
        <f t="shared" si="14"/>
        <v>4779387.417456601</v>
      </c>
    </row>
    <row r="150" spans="1:14" ht="12.75">
      <c r="A150" s="1">
        <v>135</v>
      </c>
      <c r="B150" t="s">
        <v>83</v>
      </c>
      <c r="C150" s="1" t="s">
        <v>542</v>
      </c>
      <c r="D150" s="31">
        <v>5294.341309</v>
      </c>
      <c r="E150" s="31">
        <v>408.691318</v>
      </c>
      <c r="F150" s="32">
        <f t="shared" si="10"/>
        <v>3</v>
      </c>
      <c r="G150" s="31">
        <f t="shared" si="11"/>
        <v>1226.073954</v>
      </c>
      <c r="H150" s="34">
        <v>11202.69</v>
      </c>
      <c r="I150" s="31">
        <f t="shared" si="12"/>
        <v>13735326.42373626</v>
      </c>
      <c r="J150" s="58" t="s">
        <v>549</v>
      </c>
      <c r="K150" s="36">
        <v>1</v>
      </c>
      <c r="L150" s="31">
        <v>4900000</v>
      </c>
      <c r="M150" s="37">
        <f t="shared" si="13"/>
        <v>4900000</v>
      </c>
      <c r="N150" s="42">
        <f t="shared" si="14"/>
        <v>18635326.42373626</v>
      </c>
    </row>
    <row r="151" spans="1:14" ht="12.75">
      <c r="A151" s="1">
        <v>136</v>
      </c>
      <c r="B151" t="s">
        <v>84</v>
      </c>
      <c r="C151" s="1" t="s">
        <v>542</v>
      </c>
      <c r="D151" s="31">
        <v>14286.242676</v>
      </c>
      <c r="E151" s="31">
        <v>470.600283</v>
      </c>
      <c r="F151" s="32">
        <f t="shared" si="10"/>
        <v>3</v>
      </c>
      <c r="G151" s="31">
        <f t="shared" si="11"/>
        <v>1411.800849</v>
      </c>
      <c r="H151" s="34">
        <v>11202.69</v>
      </c>
      <c r="I151" s="31">
        <f t="shared" si="12"/>
        <v>15815967.25308381</v>
      </c>
      <c r="J151" s="58" t="s">
        <v>548</v>
      </c>
      <c r="K151" s="36">
        <v>1</v>
      </c>
      <c r="L151" s="31">
        <v>5425000</v>
      </c>
      <c r="M151" s="37">
        <f t="shared" si="13"/>
        <v>5425000</v>
      </c>
      <c r="N151" s="42">
        <f t="shared" si="14"/>
        <v>21240967.25308381</v>
      </c>
    </row>
    <row r="152" spans="1:14" ht="12.75">
      <c r="A152" s="1">
        <v>137</v>
      </c>
      <c r="B152" s="11" t="s">
        <v>85</v>
      </c>
      <c r="C152" s="1" t="s">
        <v>542</v>
      </c>
      <c r="D152" s="31">
        <v>5950.216843</v>
      </c>
      <c r="E152" s="31">
        <v>396.127651</v>
      </c>
      <c r="F152" s="32">
        <f t="shared" si="10"/>
        <v>3</v>
      </c>
      <c r="G152" s="31">
        <f t="shared" si="11"/>
        <v>1188.382953</v>
      </c>
      <c r="H152" s="34">
        <v>11202.69</v>
      </c>
      <c r="I152" s="31">
        <f t="shared" si="12"/>
        <v>13313085.82374357</v>
      </c>
      <c r="J152" s="58" t="s">
        <v>549</v>
      </c>
      <c r="K152" s="36">
        <v>1</v>
      </c>
      <c r="L152" s="31">
        <v>4900000</v>
      </c>
      <c r="M152" s="37">
        <f t="shared" si="13"/>
        <v>4900000</v>
      </c>
      <c r="N152" s="42">
        <f t="shared" si="14"/>
        <v>18213085.82374357</v>
      </c>
    </row>
    <row r="153" spans="1:14" ht="12.75">
      <c r="A153" s="1">
        <v>138</v>
      </c>
      <c r="B153" t="s">
        <v>86</v>
      </c>
      <c r="C153" s="1" t="s">
        <v>542</v>
      </c>
      <c r="D153" s="31">
        <v>4186.269981</v>
      </c>
      <c r="E153" s="31">
        <v>293.264096</v>
      </c>
      <c r="F153" s="32">
        <f t="shared" si="10"/>
        <v>3</v>
      </c>
      <c r="G153" s="31">
        <f t="shared" si="11"/>
        <v>879.792288</v>
      </c>
      <c r="H153" s="34">
        <v>11202.69</v>
      </c>
      <c r="I153" s="31">
        <f t="shared" si="12"/>
        <v>9856040.26685472</v>
      </c>
      <c r="J153" s="58" t="s">
        <v>547</v>
      </c>
      <c r="K153" s="36">
        <v>1</v>
      </c>
      <c r="L153" s="31">
        <v>1500000</v>
      </c>
      <c r="M153" s="37">
        <f t="shared" si="13"/>
        <v>1500000</v>
      </c>
      <c r="N153" s="42">
        <f t="shared" si="14"/>
        <v>11356040.26685472</v>
      </c>
    </row>
    <row r="154" spans="1:14" ht="12.75">
      <c r="A154" s="1">
        <v>139</v>
      </c>
      <c r="B154" t="s">
        <v>87</v>
      </c>
      <c r="C154" s="1" t="s">
        <v>544</v>
      </c>
      <c r="D154" s="31">
        <v>11375.61972</v>
      </c>
      <c r="E154" s="31">
        <v>552.319105</v>
      </c>
      <c r="F154" s="32">
        <f t="shared" si="10"/>
        <v>3</v>
      </c>
      <c r="G154" s="31">
        <f t="shared" si="11"/>
        <v>1656.957315</v>
      </c>
      <c r="H154" s="34">
        <v>11202.69</v>
      </c>
      <c r="I154" s="31">
        <f t="shared" si="12"/>
        <v>18562379.143177353</v>
      </c>
      <c r="J154" s="58" t="s">
        <v>548</v>
      </c>
      <c r="K154" s="36">
        <v>1</v>
      </c>
      <c r="L154" s="31">
        <v>5425000</v>
      </c>
      <c r="M154" s="37">
        <f t="shared" si="13"/>
        <v>5425000</v>
      </c>
      <c r="N154" s="42">
        <f t="shared" si="14"/>
        <v>23987379.143177353</v>
      </c>
    </row>
    <row r="155" spans="1:14" ht="12.75">
      <c r="A155" s="1">
        <v>140</v>
      </c>
      <c r="B155" t="s">
        <v>88</v>
      </c>
      <c r="C155" s="1" t="s">
        <v>544</v>
      </c>
      <c r="D155" s="31">
        <v>10537.408592</v>
      </c>
      <c r="E155" s="31">
        <v>430.713866</v>
      </c>
      <c r="F155" s="32">
        <f t="shared" si="10"/>
        <v>3</v>
      </c>
      <c r="G155" s="31">
        <f t="shared" si="11"/>
        <v>1292.141598</v>
      </c>
      <c r="H155" s="34">
        <v>11202.69</v>
      </c>
      <c r="I155" s="31">
        <f t="shared" si="12"/>
        <v>14475461.75849862</v>
      </c>
      <c r="J155" s="58" t="s">
        <v>548</v>
      </c>
      <c r="K155" s="36">
        <v>1</v>
      </c>
      <c r="L155" s="31">
        <v>5425000</v>
      </c>
      <c r="M155" s="37">
        <f t="shared" si="13"/>
        <v>5425000</v>
      </c>
      <c r="N155" s="42">
        <f t="shared" si="14"/>
        <v>19900461.75849862</v>
      </c>
    </row>
    <row r="156" spans="1:14" ht="12.75">
      <c r="A156" s="1">
        <v>141</v>
      </c>
      <c r="B156" t="s">
        <v>89</v>
      </c>
      <c r="C156" s="1" t="s">
        <v>542</v>
      </c>
      <c r="D156" s="31">
        <v>16311.992401</v>
      </c>
      <c r="E156" s="31">
        <v>546.623478</v>
      </c>
      <c r="F156" s="32">
        <f t="shared" si="10"/>
        <v>3</v>
      </c>
      <c r="G156" s="31">
        <f t="shared" si="11"/>
        <v>1639.870434</v>
      </c>
      <c r="H156" s="34">
        <v>11202.69</v>
      </c>
      <c r="I156" s="31">
        <f t="shared" si="12"/>
        <v>18370960.11226746</v>
      </c>
      <c r="J156" s="58" t="s">
        <v>548</v>
      </c>
      <c r="K156" s="36">
        <v>1</v>
      </c>
      <c r="L156" s="31">
        <v>5425000</v>
      </c>
      <c r="M156" s="37">
        <f t="shared" si="13"/>
        <v>5425000</v>
      </c>
      <c r="N156" s="42">
        <f t="shared" si="14"/>
        <v>23795960.11226746</v>
      </c>
    </row>
    <row r="157" spans="1:14" ht="12.75">
      <c r="A157" s="1">
        <v>142</v>
      </c>
      <c r="B157" t="s">
        <v>90</v>
      </c>
      <c r="C157" s="1" t="s">
        <v>542</v>
      </c>
      <c r="D157" s="31">
        <v>13436.188951</v>
      </c>
      <c r="E157" s="31">
        <v>488.116205</v>
      </c>
      <c r="F157" s="32">
        <f t="shared" si="10"/>
        <v>3</v>
      </c>
      <c r="G157" s="31">
        <f t="shared" si="11"/>
        <v>1464.3486149999999</v>
      </c>
      <c r="H157" s="34">
        <v>11202.69</v>
      </c>
      <c r="I157" s="31">
        <f t="shared" si="12"/>
        <v>16404643.585774349</v>
      </c>
      <c r="J157" s="58" t="s">
        <v>548</v>
      </c>
      <c r="K157" s="36">
        <v>1</v>
      </c>
      <c r="L157" s="31">
        <v>5425000</v>
      </c>
      <c r="M157" s="37">
        <f t="shared" si="13"/>
        <v>5425000</v>
      </c>
      <c r="N157" s="42">
        <f t="shared" si="14"/>
        <v>21829643.585774347</v>
      </c>
    </row>
    <row r="158" spans="1:14" ht="12.75">
      <c r="A158" s="1">
        <v>143</v>
      </c>
      <c r="B158" t="s">
        <v>91</v>
      </c>
      <c r="C158" s="1" t="s">
        <v>542</v>
      </c>
      <c r="D158" s="31">
        <v>18600.864357</v>
      </c>
      <c r="E158" s="31">
        <v>592.014156</v>
      </c>
      <c r="F158" s="32">
        <f t="shared" si="10"/>
        <v>3</v>
      </c>
      <c r="G158" s="31">
        <f t="shared" si="11"/>
        <v>1776.0424679999999</v>
      </c>
      <c r="H158" s="34">
        <v>11202.69</v>
      </c>
      <c r="I158" s="31">
        <f t="shared" si="12"/>
        <v>19896453.19583892</v>
      </c>
      <c r="J158" s="58" t="s">
        <v>548</v>
      </c>
      <c r="K158" s="36">
        <v>1</v>
      </c>
      <c r="L158" s="31">
        <v>5425000</v>
      </c>
      <c r="M158" s="37">
        <f t="shared" si="13"/>
        <v>5425000</v>
      </c>
      <c r="N158" s="42">
        <f t="shared" si="14"/>
        <v>25321453.19583892</v>
      </c>
    </row>
    <row r="159" spans="1:14" ht="12.75">
      <c r="A159" s="1">
        <v>144</v>
      </c>
      <c r="B159" t="s">
        <v>92</v>
      </c>
      <c r="C159" s="1" t="s">
        <v>542</v>
      </c>
      <c r="D159" s="31">
        <v>11919.067062</v>
      </c>
      <c r="E159" s="31">
        <v>517.026822</v>
      </c>
      <c r="F159" s="32">
        <f t="shared" si="10"/>
        <v>3</v>
      </c>
      <c r="G159" s="31">
        <f t="shared" si="11"/>
        <v>1551.0804660000001</v>
      </c>
      <c r="H159" s="34">
        <v>11202.69</v>
      </c>
      <c r="I159" s="31">
        <f t="shared" si="12"/>
        <v>17376273.625653543</v>
      </c>
      <c r="J159" s="58" t="s">
        <v>548</v>
      </c>
      <c r="K159" s="36">
        <v>1</v>
      </c>
      <c r="L159" s="31">
        <v>5425000</v>
      </c>
      <c r="M159" s="37">
        <f t="shared" si="13"/>
        <v>5425000</v>
      </c>
      <c r="N159" s="42">
        <f t="shared" si="14"/>
        <v>22801273.625653543</v>
      </c>
    </row>
    <row r="160" spans="1:14" ht="12.75">
      <c r="A160" s="1">
        <v>145</v>
      </c>
      <c r="B160" t="s">
        <v>92</v>
      </c>
      <c r="C160" s="1" t="s">
        <v>542</v>
      </c>
      <c r="D160" s="31">
        <v>11056.451797</v>
      </c>
      <c r="E160" s="31">
        <v>435.550136</v>
      </c>
      <c r="F160" s="32">
        <f t="shared" si="10"/>
        <v>3</v>
      </c>
      <c r="G160" s="31">
        <f t="shared" si="11"/>
        <v>1306.650408</v>
      </c>
      <c r="H160" s="34">
        <v>11202.69</v>
      </c>
      <c r="I160" s="31">
        <f t="shared" si="12"/>
        <v>14637999.459197521</v>
      </c>
      <c r="J160" s="58" t="s">
        <v>548</v>
      </c>
      <c r="K160" s="36">
        <v>1</v>
      </c>
      <c r="L160" s="31">
        <v>5425000</v>
      </c>
      <c r="M160" s="37">
        <f t="shared" si="13"/>
        <v>5425000</v>
      </c>
      <c r="N160" s="42">
        <f t="shared" si="14"/>
        <v>20062999.45919752</v>
      </c>
    </row>
    <row r="161" spans="1:14" ht="12.75">
      <c r="A161" s="1">
        <v>146</v>
      </c>
      <c r="B161" t="s">
        <v>93</v>
      </c>
      <c r="C161" s="1" t="s">
        <v>542</v>
      </c>
      <c r="D161" s="31">
        <v>5924.237785</v>
      </c>
      <c r="E161" s="31">
        <v>329.682627</v>
      </c>
      <c r="F161" s="32">
        <f t="shared" si="10"/>
        <v>3</v>
      </c>
      <c r="G161" s="31">
        <f t="shared" si="11"/>
        <v>989.0478810000001</v>
      </c>
      <c r="H161" s="34">
        <v>11202.69</v>
      </c>
      <c r="I161" s="31">
        <f t="shared" si="12"/>
        <v>11079996.805999892</v>
      </c>
      <c r="J161" s="58" t="s">
        <v>549</v>
      </c>
      <c r="K161" s="36">
        <v>1</v>
      </c>
      <c r="L161" s="31">
        <v>4900000</v>
      </c>
      <c r="M161" s="37">
        <f t="shared" si="13"/>
        <v>4900000</v>
      </c>
      <c r="N161" s="42">
        <f t="shared" si="14"/>
        <v>15979996.805999892</v>
      </c>
    </row>
    <row r="162" spans="1:14" ht="12.75">
      <c r="A162" s="4">
        <v>147</v>
      </c>
      <c r="B162" s="5" t="s">
        <v>94</v>
      </c>
      <c r="C162" s="4" t="s">
        <v>542</v>
      </c>
      <c r="D162" s="33">
        <v>5740.849304</v>
      </c>
      <c r="E162" s="33">
        <v>351.878182</v>
      </c>
      <c r="F162" s="32">
        <f t="shared" si="10"/>
        <v>3</v>
      </c>
      <c r="G162" s="33">
        <f t="shared" si="11"/>
        <v>1055.634546</v>
      </c>
      <c r="H162" s="34">
        <v>11202.69</v>
      </c>
      <c r="I162" s="33">
        <f t="shared" si="12"/>
        <v>11825946.572128741</v>
      </c>
      <c r="J162" s="58" t="s">
        <v>549</v>
      </c>
      <c r="K162" s="56">
        <v>1</v>
      </c>
      <c r="L162" s="31">
        <v>4900000</v>
      </c>
      <c r="M162" s="57">
        <f t="shared" si="13"/>
        <v>4900000</v>
      </c>
      <c r="N162" s="42">
        <f t="shared" si="14"/>
        <v>16725946.572128741</v>
      </c>
    </row>
    <row r="163" spans="1:14" ht="12.75">
      <c r="A163" s="1">
        <v>148</v>
      </c>
      <c r="B163" t="s">
        <v>94</v>
      </c>
      <c r="C163" s="1" t="s">
        <v>542</v>
      </c>
      <c r="D163" s="31">
        <v>10373.903831</v>
      </c>
      <c r="E163" s="31">
        <v>417.3191663</v>
      </c>
      <c r="F163" s="32">
        <f t="shared" si="10"/>
        <v>3</v>
      </c>
      <c r="G163" s="31">
        <f t="shared" si="11"/>
        <v>1251.9574989</v>
      </c>
      <c r="H163" s="34">
        <v>11202.69</v>
      </c>
      <c r="I163" s="31">
        <f t="shared" si="12"/>
        <v>14025291.753352042</v>
      </c>
      <c r="J163" s="58" t="s">
        <v>548</v>
      </c>
      <c r="K163" s="36">
        <v>1</v>
      </c>
      <c r="L163" s="31">
        <v>5425000</v>
      </c>
      <c r="M163" s="37">
        <f t="shared" si="13"/>
        <v>5425000</v>
      </c>
      <c r="N163" s="42">
        <f t="shared" si="14"/>
        <v>19450291.753352042</v>
      </c>
    </row>
    <row r="164" spans="1:14" ht="12.75">
      <c r="A164" s="1">
        <v>149</v>
      </c>
      <c r="B164" t="s">
        <v>95</v>
      </c>
      <c r="C164" s="1" t="s">
        <v>544</v>
      </c>
      <c r="D164" s="31">
        <v>18083.394829</v>
      </c>
      <c r="E164" s="31">
        <v>819.318422</v>
      </c>
      <c r="F164" s="32">
        <f t="shared" si="10"/>
        <v>3</v>
      </c>
      <c r="G164" s="31">
        <f t="shared" si="11"/>
        <v>2457.955266</v>
      </c>
      <c r="H164" s="34">
        <v>11202.69</v>
      </c>
      <c r="I164" s="31">
        <f t="shared" si="12"/>
        <v>27535710.87886554</v>
      </c>
      <c r="J164" s="58" t="s">
        <v>548</v>
      </c>
      <c r="K164" s="36">
        <v>1</v>
      </c>
      <c r="L164" s="31">
        <v>5425000</v>
      </c>
      <c r="M164" s="37">
        <f t="shared" si="13"/>
        <v>5425000</v>
      </c>
      <c r="N164" s="42">
        <f t="shared" si="14"/>
        <v>32960710.87886554</v>
      </c>
    </row>
    <row r="165" spans="1:14" ht="12.75">
      <c r="A165" s="1">
        <v>150</v>
      </c>
      <c r="B165" t="s">
        <v>96</v>
      </c>
      <c r="C165" s="1" t="s">
        <v>542</v>
      </c>
      <c r="D165" s="31">
        <v>5534.495079</v>
      </c>
      <c r="E165" s="31">
        <v>332.048837</v>
      </c>
      <c r="F165" s="32">
        <f t="shared" si="10"/>
        <v>3</v>
      </c>
      <c r="G165" s="31">
        <f t="shared" si="11"/>
        <v>996.1465109999999</v>
      </c>
      <c r="H165" s="34">
        <v>11202.69</v>
      </c>
      <c r="I165" s="31">
        <f t="shared" si="12"/>
        <v>11159520.55731459</v>
      </c>
      <c r="J165" s="58" t="s">
        <v>549</v>
      </c>
      <c r="K165" s="36">
        <v>1</v>
      </c>
      <c r="L165" s="31">
        <v>4900000</v>
      </c>
      <c r="M165" s="37">
        <f t="shared" si="13"/>
        <v>4900000</v>
      </c>
      <c r="N165" s="42">
        <f t="shared" si="14"/>
        <v>16059520.55731459</v>
      </c>
    </row>
    <row r="166" spans="1:14" ht="12.75">
      <c r="A166" s="1">
        <v>151</v>
      </c>
      <c r="B166" t="s">
        <v>77</v>
      </c>
      <c r="C166" s="1" t="s">
        <v>542</v>
      </c>
      <c r="D166" s="31">
        <v>5550.045761</v>
      </c>
      <c r="E166" s="31">
        <v>315.535944</v>
      </c>
      <c r="F166" s="32">
        <f t="shared" si="10"/>
        <v>3</v>
      </c>
      <c r="G166" s="31">
        <f t="shared" si="11"/>
        <v>946.6078319999999</v>
      </c>
      <c r="H166" s="34">
        <v>11202.69</v>
      </c>
      <c r="I166" s="31">
        <f t="shared" si="12"/>
        <v>10604554.09346808</v>
      </c>
      <c r="J166" s="58" t="s">
        <v>549</v>
      </c>
      <c r="K166" s="36">
        <v>1</v>
      </c>
      <c r="L166" s="31">
        <v>4900000</v>
      </c>
      <c r="M166" s="37">
        <f t="shared" si="13"/>
        <v>4900000</v>
      </c>
      <c r="N166" s="42">
        <f t="shared" si="14"/>
        <v>15504554.09346808</v>
      </c>
    </row>
    <row r="167" spans="1:14" ht="12.75">
      <c r="A167" s="1">
        <v>152</v>
      </c>
      <c r="B167" t="s">
        <v>97</v>
      </c>
      <c r="C167" s="1" t="s">
        <v>542</v>
      </c>
      <c r="D167" s="31">
        <v>13182.527725</v>
      </c>
      <c r="E167" s="31">
        <v>462.999072</v>
      </c>
      <c r="F167" s="32">
        <f t="shared" si="10"/>
        <v>3</v>
      </c>
      <c r="G167" s="31">
        <f t="shared" si="11"/>
        <v>1388.997216</v>
      </c>
      <c r="H167" s="34">
        <v>11202.69</v>
      </c>
      <c r="I167" s="31">
        <f t="shared" si="12"/>
        <v>15560505.221711041</v>
      </c>
      <c r="J167" s="58" t="s">
        <v>548</v>
      </c>
      <c r="K167" s="36">
        <v>1</v>
      </c>
      <c r="L167" s="31">
        <v>5425000</v>
      </c>
      <c r="M167" s="37">
        <f t="shared" si="13"/>
        <v>5425000</v>
      </c>
      <c r="N167" s="42">
        <f t="shared" si="14"/>
        <v>20985505.22171104</v>
      </c>
    </row>
    <row r="168" spans="1:14" ht="12.75">
      <c r="A168" s="1">
        <v>153</v>
      </c>
      <c r="B168" t="s">
        <v>98</v>
      </c>
      <c r="C168" s="1" t="s">
        <v>542</v>
      </c>
      <c r="D168" s="31">
        <v>12521.587845</v>
      </c>
      <c r="E168" s="31">
        <v>480.920004</v>
      </c>
      <c r="F168" s="32">
        <f t="shared" si="10"/>
        <v>3</v>
      </c>
      <c r="G168" s="31">
        <f t="shared" si="11"/>
        <v>1442.760012</v>
      </c>
      <c r="H168" s="34">
        <v>11202.69</v>
      </c>
      <c r="I168" s="31">
        <f t="shared" si="12"/>
        <v>16162793.15883228</v>
      </c>
      <c r="J168" s="58" t="s">
        <v>548</v>
      </c>
      <c r="K168" s="36">
        <v>1</v>
      </c>
      <c r="L168" s="31">
        <v>5425000</v>
      </c>
      <c r="M168" s="37">
        <f t="shared" si="13"/>
        <v>5425000</v>
      </c>
      <c r="N168" s="42">
        <f t="shared" si="14"/>
        <v>21587793.15883228</v>
      </c>
    </row>
    <row r="169" spans="1:14" ht="12.75">
      <c r="A169" s="1">
        <v>154</v>
      </c>
      <c r="B169" t="s">
        <v>99</v>
      </c>
      <c r="C169" s="1" t="s">
        <v>542</v>
      </c>
      <c r="D169" s="31">
        <v>6674.026436</v>
      </c>
      <c r="E169" s="31">
        <v>372.893826</v>
      </c>
      <c r="F169" s="32">
        <f t="shared" si="10"/>
        <v>3</v>
      </c>
      <c r="G169" s="31">
        <f t="shared" si="11"/>
        <v>1118.681478</v>
      </c>
      <c r="H169" s="34">
        <v>11202.69</v>
      </c>
      <c r="I169" s="31">
        <f t="shared" si="12"/>
        <v>12532241.80677582</v>
      </c>
      <c r="J169" s="58" t="s">
        <v>549</v>
      </c>
      <c r="K169" s="36">
        <v>1</v>
      </c>
      <c r="L169" s="31">
        <v>4900000</v>
      </c>
      <c r="M169" s="37">
        <f t="shared" si="13"/>
        <v>4900000</v>
      </c>
      <c r="N169" s="42">
        <f t="shared" si="14"/>
        <v>17432241.80677582</v>
      </c>
    </row>
    <row r="170" spans="1:14" ht="12.75">
      <c r="A170" s="1">
        <v>155</v>
      </c>
      <c r="B170" t="s">
        <v>100</v>
      </c>
      <c r="C170" s="1" t="s">
        <v>542</v>
      </c>
      <c r="D170" s="31">
        <v>12071.038414</v>
      </c>
      <c r="E170" s="31">
        <v>572.55044</v>
      </c>
      <c r="F170" s="32">
        <f t="shared" si="10"/>
        <v>3</v>
      </c>
      <c r="G170" s="31">
        <f t="shared" si="11"/>
        <v>1717.65132</v>
      </c>
      <c r="H170" s="34">
        <v>11202.69</v>
      </c>
      <c r="I170" s="31">
        <f t="shared" si="12"/>
        <v>19242315.2660508</v>
      </c>
      <c r="J170" s="58" t="s">
        <v>548</v>
      </c>
      <c r="K170" s="36">
        <v>1</v>
      </c>
      <c r="L170" s="31">
        <v>5425000</v>
      </c>
      <c r="M170" s="37">
        <f t="shared" si="13"/>
        <v>5425000</v>
      </c>
      <c r="N170" s="42">
        <f t="shared" si="14"/>
        <v>24667315.2660508</v>
      </c>
    </row>
    <row r="171" spans="1:14" ht="12.75">
      <c r="A171" s="1">
        <v>156</v>
      </c>
      <c r="B171" t="s">
        <v>101</v>
      </c>
      <c r="C171" s="1" t="s">
        <v>542</v>
      </c>
      <c r="D171" s="31">
        <v>8965.574165</v>
      </c>
      <c r="E171" s="31">
        <v>395.706016</v>
      </c>
      <c r="F171" s="32">
        <f t="shared" si="10"/>
        <v>3</v>
      </c>
      <c r="G171" s="31">
        <f t="shared" si="11"/>
        <v>1187.1180479999998</v>
      </c>
      <c r="H171" s="34">
        <v>11202.69</v>
      </c>
      <c r="I171" s="31">
        <f t="shared" si="12"/>
        <v>13298915.485149119</v>
      </c>
      <c r="J171" s="58" t="s">
        <v>548</v>
      </c>
      <c r="K171" s="36">
        <v>1</v>
      </c>
      <c r="L171" s="31">
        <v>5425000</v>
      </c>
      <c r="M171" s="37">
        <f t="shared" si="13"/>
        <v>5425000</v>
      </c>
      <c r="N171" s="42">
        <f t="shared" si="14"/>
        <v>18723915.48514912</v>
      </c>
    </row>
    <row r="172" spans="1:14" ht="12.75">
      <c r="A172" s="1">
        <v>157</v>
      </c>
      <c r="B172" t="s">
        <v>96</v>
      </c>
      <c r="C172" s="1" t="s">
        <v>542</v>
      </c>
      <c r="D172" s="31">
        <v>4014.999275</v>
      </c>
      <c r="E172" s="31">
        <v>316.7272688</v>
      </c>
      <c r="F172" s="32">
        <f t="shared" si="10"/>
        <v>3</v>
      </c>
      <c r="G172" s="31">
        <f t="shared" si="11"/>
        <v>950.1818063999999</v>
      </c>
      <c r="H172" s="34">
        <v>11202.69</v>
      </c>
      <c r="I172" s="31">
        <f t="shared" si="12"/>
        <v>10644592.220739216</v>
      </c>
      <c r="J172" s="58" t="s">
        <v>547</v>
      </c>
      <c r="K172" s="36">
        <v>1</v>
      </c>
      <c r="L172" s="31">
        <v>1500000</v>
      </c>
      <c r="M172" s="37">
        <f t="shared" si="13"/>
        <v>1500000</v>
      </c>
      <c r="N172" s="42">
        <f t="shared" si="14"/>
        <v>12144592.220739216</v>
      </c>
    </row>
    <row r="173" spans="1:14" ht="12.75">
      <c r="A173" s="1">
        <v>158</v>
      </c>
      <c r="B173" t="s">
        <v>102</v>
      </c>
      <c r="C173" s="1" t="s">
        <v>542</v>
      </c>
      <c r="D173" s="31">
        <v>5781.910988</v>
      </c>
      <c r="E173" s="31">
        <v>313.142157</v>
      </c>
      <c r="F173" s="32">
        <f t="shared" si="10"/>
        <v>3</v>
      </c>
      <c r="G173" s="31">
        <f t="shared" si="11"/>
        <v>939.426471</v>
      </c>
      <c r="H173" s="34">
        <v>11202.69</v>
      </c>
      <c r="I173" s="31">
        <f t="shared" si="12"/>
        <v>10524103.53240699</v>
      </c>
      <c r="J173" s="58" t="s">
        <v>549</v>
      </c>
      <c r="K173" s="36">
        <v>1</v>
      </c>
      <c r="L173" s="31">
        <v>4900000</v>
      </c>
      <c r="M173" s="37">
        <f t="shared" si="13"/>
        <v>4900000</v>
      </c>
      <c r="N173" s="42">
        <f t="shared" si="14"/>
        <v>15424103.53240699</v>
      </c>
    </row>
    <row r="174" spans="1:14" ht="12.75">
      <c r="A174" s="1">
        <v>159</v>
      </c>
      <c r="B174" t="s">
        <v>103</v>
      </c>
      <c r="C174" s="1" t="s">
        <v>542</v>
      </c>
      <c r="D174" s="31">
        <v>6630.102203</v>
      </c>
      <c r="E174" s="31">
        <v>319.1337</v>
      </c>
      <c r="F174" s="32">
        <f t="shared" si="10"/>
        <v>3</v>
      </c>
      <c r="G174" s="31">
        <f t="shared" si="11"/>
        <v>957.4010999999999</v>
      </c>
      <c r="H174" s="34">
        <v>11202.69</v>
      </c>
      <c r="I174" s="31">
        <f t="shared" si="12"/>
        <v>10725467.728959</v>
      </c>
      <c r="J174" s="58" t="s">
        <v>549</v>
      </c>
      <c r="K174" s="36">
        <v>1</v>
      </c>
      <c r="L174" s="31">
        <v>4900000</v>
      </c>
      <c r="M174" s="37">
        <f t="shared" si="13"/>
        <v>4900000</v>
      </c>
      <c r="N174" s="42">
        <f t="shared" si="14"/>
        <v>15625467.728959</v>
      </c>
    </row>
    <row r="175" spans="1:14" ht="12.75">
      <c r="A175" s="1">
        <v>160</v>
      </c>
      <c r="B175" t="s">
        <v>104</v>
      </c>
      <c r="C175" s="1" t="s">
        <v>542</v>
      </c>
      <c r="D175" s="31">
        <v>8895.305199</v>
      </c>
      <c r="E175" s="31">
        <v>412.668019</v>
      </c>
      <c r="F175" s="32">
        <f t="shared" si="10"/>
        <v>3</v>
      </c>
      <c r="G175" s="31">
        <f t="shared" si="11"/>
        <v>1238.004057</v>
      </c>
      <c r="H175" s="34">
        <v>11202.69</v>
      </c>
      <c r="I175" s="31">
        <f t="shared" si="12"/>
        <v>13868975.669313332</v>
      </c>
      <c r="J175" s="58" t="s">
        <v>548</v>
      </c>
      <c r="K175" s="36">
        <v>1</v>
      </c>
      <c r="L175" s="31">
        <v>5425000</v>
      </c>
      <c r="M175" s="37">
        <f t="shared" si="13"/>
        <v>5425000</v>
      </c>
      <c r="N175" s="42">
        <f t="shared" si="14"/>
        <v>19293975.669313334</v>
      </c>
    </row>
    <row r="176" spans="1:14" ht="12.75">
      <c r="A176" s="1">
        <v>161</v>
      </c>
      <c r="B176" t="s">
        <v>105</v>
      </c>
      <c r="C176" s="1" t="s">
        <v>542</v>
      </c>
      <c r="D176" s="31">
        <v>10362.097221</v>
      </c>
      <c r="E176" s="31">
        <v>492.817804</v>
      </c>
      <c r="F176" s="32">
        <f t="shared" si="10"/>
        <v>3</v>
      </c>
      <c r="G176" s="31">
        <f t="shared" si="11"/>
        <v>1478.453412</v>
      </c>
      <c r="H176" s="34">
        <v>11202.69</v>
      </c>
      <c r="I176" s="31">
        <f t="shared" si="12"/>
        <v>16562655.254078282</v>
      </c>
      <c r="J176" s="58" t="s">
        <v>548</v>
      </c>
      <c r="K176" s="36">
        <v>1</v>
      </c>
      <c r="L176" s="31">
        <v>5425000</v>
      </c>
      <c r="M176" s="37">
        <f t="shared" si="13"/>
        <v>5425000</v>
      </c>
      <c r="N176" s="42">
        <f t="shared" si="14"/>
        <v>21987655.254078284</v>
      </c>
    </row>
    <row r="177" spans="1:14" ht="12.75">
      <c r="A177" s="1">
        <v>162</v>
      </c>
      <c r="B177" t="s">
        <v>106</v>
      </c>
      <c r="C177" s="1" t="s">
        <v>542</v>
      </c>
      <c r="D177" s="31">
        <v>662.971161</v>
      </c>
      <c r="E177" s="31">
        <v>106.263421</v>
      </c>
      <c r="F177" s="32">
        <f t="shared" si="10"/>
        <v>3</v>
      </c>
      <c r="G177" s="31">
        <f t="shared" si="11"/>
        <v>318.790263</v>
      </c>
      <c r="H177" s="34">
        <v>11202.69</v>
      </c>
      <c r="I177" s="31">
        <f t="shared" si="12"/>
        <v>3571308.49140747</v>
      </c>
      <c r="J177" s="58" t="s">
        <v>547</v>
      </c>
      <c r="K177" s="36">
        <v>1</v>
      </c>
      <c r="L177" s="31">
        <v>1500000</v>
      </c>
      <c r="M177" s="37">
        <f t="shared" si="13"/>
        <v>1500000</v>
      </c>
      <c r="N177" s="42">
        <f t="shared" si="14"/>
        <v>5071308.49140747</v>
      </c>
    </row>
    <row r="178" spans="1:14" ht="12.75">
      <c r="A178" s="1">
        <v>163</v>
      </c>
      <c r="B178" t="s">
        <v>107</v>
      </c>
      <c r="C178" s="1" t="s">
        <v>542</v>
      </c>
      <c r="D178" s="31">
        <v>17563.657021</v>
      </c>
      <c r="E178" s="31">
        <v>604.34646</v>
      </c>
      <c r="F178" s="32">
        <f t="shared" si="10"/>
        <v>3</v>
      </c>
      <c r="G178" s="31">
        <f t="shared" si="11"/>
        <v>1813.03938</v>
      </c>
      <c r="H178" s="34">
        <v>11202.69</v>
      </c>
      <c r="I178" s="31">
        <f t="shared" si="12"/>
        <v>20310918.1319322</v>
      </c>
      <c r="J178" s="58" t="s">
        <v>548</v>
      </c>
      <c r="K178" s="36">
        <v>1</v>
      </c>
      <c r="L178" s="31">
        <v>5425000</v>
      </c>
      <c r="M178" s="37">
        <f t="shared" si="13"/>
        <v>5425000</v>
      </c>
      <c r="N178" s="42">
        <f t="shared" si="14"/>
        <v>25735918.1319322</v>
      </c>
    </row>
    <row r="179" spans="1:14" ht="12.75">
      <c r="A179" s="1">
        <v>164</v>
      </c>
      <c r="B179" t="s">
        <v>108</v>
      </c>
      <c r="C179" s="1" t="s">
        <v>542</v>
      </c>
      <c r="D179" s="31">
        <v>16617.02813</v>
      </c>
      <c r="E179" s="31">
        <v>570.864391</v>
      </c>
      <c r="F179" s="32">
        <f t="shared" si="10"/>
        <v>3</v>
      </c>
      <c r="G179" s="31">
        <f t="shared" si="11"/>
        <v>1712.5931729999998</v>
      </c>
      <c r="H179" s="34">
        <v>11202.69</v>
      </c>
      <c r="I179" s="31">
        <f t="shared" si="12"/>
        <v>19185650.413235366</v>
      </c>
      <c r="J179" s="58" t="s">
        <v>548</v>
      </c>
      <c r="K179" s="36">
        <v>1</v>
      </c>
      <c r="L179" s="31">
        <v>5425000</v>
      </c>
      <c r="M179" s="37">
        <f t="shared" si="13"/>
        <v>5425000</v>
      </c>
      <c r="N179" s="42">
        <f t="shared" si="14"/>
        <v>24610650.413235366</v>
      </c>
    </row>
    <row r="180" spans="1:14" ht="12.75">
      <c r="A180" s="1">
        <v>165</v>
      </c>
      <c r="B180" t="s">
        <v>106</v>
      </c>
      <c r="C180" s="1" t="s">
        <v>542</v>
      </c>
      <c r="D180" s="31">
        <v>17840.87941</v>
      </c>
      <c r="E180" s="31">
        <v>551.418293</v>
      </c>
      <c r="F180" s="32">
        <f t="shared" si="10"/>
        <v>3</v>
      </c>
      <c r="G180" s="31">
        <f t="shared" si="11"/>
        <v>1654.2548789999998</v>
      </c>
      <c r="H180" s="34">
        <v>11202.69</v>
      </c>
      <c r="I180" s="31">
        <f t="shared" si="12"/>
        <v>18532104.590424508</v>
      </c>
      <c r="J180" s="58" t="s">
        <v>548</v>
      </c>
      <c r="K180" s="36">
        <v>1</v>
      </c>
      <c r="L180" s="31">
        <v>5425000</v>
      </c>
      <c r="M180" s="37">
        <f t="shared" si="13"/>
        <v>5425000</v>
      </c>
      <c r="N180" s="42">
        <f t="shared" si="14"/>
        <v>23957104.590424508</v>
      </c>
    </row>
    <row r="181" spans="1:14" ht="12.75">
      <c r="A181" s="1">
        <v>166</v>
      </c>
      <c r="B181" t="s">
        <v>109</v>
      </c>
      <c r="C181" s="1" t="s">
        <v>542</v>
      </c>
      <c r="D181" s="31">
        <v>7328.187798</v>
      </c>
      <c r="E181" s="31">
        <v>456.067901</v>
      </c>
      <c r="F181" s="32">
        <f t="shared" si="10"/>
        <v>3</v>
      </c>
      <c r="G181" s="31">
        <f t="shared" si="11"/>
        <v>1368.2037030000001</v>
      </c>
      <c r="H181" s="34">
        <v>11202.69</v>
      </c>
      <c r="I181" s="31">
        <f t="shared" si="12"/>
        <v>15327561.941561073</v>
      </c>
      <c r="J181" s="58" t="s">
        <v>547</v>
      </c>
      <c r="K181" s="36">
        <v>1</v>
      </c>
      <c r="L181" s="31">
        <v>1500000</v>
      </c>
      <c r="M181" s="37">
        <f t="shared" si="13"/>
        <v>1500000</v>
      </c>
      <c r="N181" s="42">
        <f t="shared" si="14"/>
        <v>16827561.941561073</v>
      </c>
    </row>
    <row r="182" spans="1:14" ht="12.75">
      <c r="A182" s="1">
        <v>167</v>
      </c>
      <c r="B182" t="s">
        <v>109</v>
      </c>
      <c r="C182" s="1" t="s">
        <v>542</v>
      </c>
      <c r="D182" s="31">
        <v>3065.302071</v>
      </c>
      <c r="E182" s="31">
        <v>272.6921138</v>
      </c>
      <c r="F182" s="32">
        <f t="shared" si="10"/>
        <v>3</v>
      </c>
      <c r="G182" s="31">
        <f t="shared" si="11"/>
        <v>818.0763414</v>
      </c>
      <c r="H182" s="34">
        <v>11202.69</v>
      </c>
      <c r="I182" s="31">
        <f t="shared" si="12"/>
        <v>9164655.649038367</v>
      </c>
      <c r="J182" s="58" t="s">
        <v>547</v>
      </c>
      <c r="K182" s="36">
        <v>1</v>
      </c>
      <c r="L182" s="31">
        <v>1500000</v>
      </c>
      <c r="M182" s="37">
        <f t="shared" si="13"/>
        <v>1500000</v>
      </c>
      <c r="N182" s="42">
        <f t="shared" si="14"/>
        <v>10664655.649038367</v>
      </c>
    </row>
    <row r="183" spans="1:14" ht="12.75">
      <c r="A183" s="1">
        <v>168</v>
      </c>
      <c r="B183" t="s">
        <v>110</v>
      </c>
      <c r="C183" s="1" t="s">
        <v>542</v>
      </c>
      <c r="D183" s="31">
        <v>1372.570152</v>
      </c>
      <c r="E183" s="31">
        <v>175.213333</v>
      </c>
      <c r="F183" s="32">
        <f t="shared" si="10"/>
        <v>3</v>
      </c>
      <c r="G183" s="31">
        <f t="shared" si="11"/>
        <v>525.639999</v>
      </c>
      <c r="H183" s="34">
        <v>11202.69</v>
      </c>
      <c r="I183" s="31">
        <f t="shared" si="12"/>
        <v>5888581.960397311</v>
      </c>
      <c r="J183" s="58" t="s">
        <v>547</v>
      </c>
      <c r="K183" s="36">
        <v>1</v>
      </c>
      <c r="L183" s="31">
        <v>1500000</v>
      </c>
      <c r="M183" s="37">
        <f t="shared" si="13"/>
        <v>1500000</v>
      </c>
      <c r="N183" s="42">
        <f t="shared" si="14"/>
        <v>7388581.960397311</v>
      </c>
    </row>
    <row r="184" spans="1:14" ht="12.75">
      <c r="A184" s="1">
        <v>169</v>
      </c>
      <c r="B184" t="s">
        <v>47</v>
      </c>
      <c r="C184" s="1" t="s">
        <v>542</v>
      </c>
      <c r="D184" s="31">
        <v>2282.084015</v>
      </c>
      <c r="E184" s="31">
        <v>245.346079</v>
      </c>
      <c r="F184" s="32">
        <f t="shared" si="10"/>
        <v>3</v>
      </c>
      <c r="G184" s="31">
        <f t="shared" si="11"/>
        <v>736.038237</v>
      </c>
      <c r="H184" s="34">
        <v>11202.69</v>
      </c>
      <c r="I184" s="31">
        <f t="shared" si="12"/>
        <v>8245608.19725753</v>
      </c>
      <c r="J184" s="58" t="s">
        <v>547</v>
      </c>
      <c r="K184" s="36">
        <v>1</v>
      </c>
      <c r="L184" s="31">
        <v>1500000</v>
      </c>
      <c r="M184" s="37">
        <f t="shared" si="13"/>
        <v>1500000</v>
      </c>
      <c r="N184" s="42">
        <f t="shared" si="14"/>
        <v>9745608.19725753</v>
      </c>
    </row>
    <row r="185" spans="1:14" ht="12.75">
      <c r="A185" s="1">
        <v>170</v>
      </c>
      <c r="B185" t="s">
        <v>111</v>
      </c>
      <c r="C185" s="1" t="s">
        <v>542</v>
      </c>
      <c r="D185" s="31">
        <v>502.557358</v>
      </c>
      <c r="E185" s="31">
        <v>92.969857</v>
      </c>
      <c r="F185" s="32">
        <f t="shared" si="10"/>
        <v>3</v>
      </c>
      <c r="G185" s="31">
        <f t="shared" si="11"/>
        <v>278.909571</v>
      </c>
      <c r="H185" s="34">
        <v>11202.69</v>
      </c>
      <c r="I185" s="31">
        <f t="shared" si="12"/>
        <v>3124537.4619459906</v>
      </c>
      <c r="J185" s="58" t="s">
        <v>547</v>
      </c>
      <c r="K185" s="36">
        <v>1</v>
      </c>
      <c r="L185" s="31">
        <v>1500000</v>
      </c>
      <c r="M185" s="37">
        <f t="shared" si="13"/>
        <v>1500000</v>
      </c>
      <c r="N185" s="42">
        <f t="shared" si="14"/>
        <v>4624537.46194599</v>
      </c>
    </row>
    <row r="186" spans="1:14" ht="12.75">
      <c r="A186" s="1">
        <v>171</v>
      </c>
      <c r="B186" t="s">
        <v>47</v>
      </c>
      <c r="C186" s="1" t="s">
        <v>542</v>
      </c>
      <c r="D186" s="31">
        <v>1842.365242</v>
      </c>
      <c r="E186" s="31">
        <v>219.0098112</v>
      </c>
      <c r="F186" s="32">
        <f t="shared" si="10"/>
        <v>3</v>
      </c>
      <c r="G186" s="31">
        <f t="shared" si="11"/>
        <v>657.0294336</v>
      </c>
      <c r="H186" s="34">
        <v>11202.69</v>
      </c>
      <c r="I186" s="31">
        <f t="shared" si="12"/>
        <v>7360497.065496384</v>
      </c>
      <c r="J186" s="58" t="s">
        <v>547</v>
      </c>
      <c r="K186" s="36">
        <v>1</v>
      </c>
      <c r="L186" s="31">
        <v>1500000</v>
      </c>
      <c r="M186" s="37">
        <f t="shared" si="13"/>
        <v>1500000</v>
      </c>
      <c r="N186" s="42">
        <f t="shared" si="14"/>
        <v>8860497.065496385</v>
      </c>
    </row>
    <row r="187" spans="1:14" ht="12.75">
      <c r="A187" s="1">
        <v>172</v>
      </c>
      <c r="B187" t="s">
        <v>112</v>
      </c>
      <c r="C187" s="1" t="s">
        <v>542</v>
      </c>
      <c r="D187" s="31">
        <v>274.245422</v>
      </c>
      <c r="E187" s="31">
        <v>70.902678</v>
      </c>
      <c r="F187" s="32">
        <f t="shared" si="10"/>
        <v>3</v>
      </c>
      <c r="G187" s="31">
        <f t="shared" si="11"/>
        <v>212.708034</v>
      </c>
      <c r="H187" s="34">
        <v>11202.69</v>
      </c>
      <c r="I187" s="31">
        <f t="shared" si="12"/>
        <v>2382902.16541146</v>
      </c>
      <c r="J187" s="58" t="s">
        <v>547</v>
      </c>
      <c r="K187" s="36">
        <v>1</v>
      </c>
      <c r="L187" s="31">
        <v>1500000</v>
      </c>
      <c r="M187" s="37">
        <f t="shared" si="13"/>
        <v>1500000</v>
      </c>
      <c r="N187" s="42">
        <f t="shared" si="14"/>
        <v>3882902.16541146</v>
      </c>
    </row>
    <row r="188" spans="1:14" ht="12.75">
      <c r="A188" s="1">
        <v>173</v>
      </c>
      <c r="B188" t="s">
        <v>105</v>
      </c>
      <c r="C188" s="1" t="s">
        <v>542</v>
      </c>
      <c r="D188" s="31">
        <v>1253.002037</v>
      </c>
      <c r="E188" s="31">
        <v>162.89732</v>
      </c>
      <c r="F188" s="32">
        <f t="shared" si="10"/>
        <v>3</v>
      </c>
      <c r="G188" s="31">
        <f t="shared" si="11"/>
        <v>488.69196</v>
      </c>
      <c r="H188" s="34">
        <v>11202.69</v>
      </c>
      <c r="I188" s="31">
        <f t="shared" si="12"/>
        <v>5474664.5333724</v>
      </c>
      <c r="J188" s="58" t="s">
        <v>547</v>
      </c>
      <c r="K188" s="36">
        <v>1</v>
      </c>
      <c r="L188" s="31">
        <v>1500000</v>
      </c>
      <c r="M188" s="37">
        <f t="shared" si="13"/>
        <v>1500000</v>
      </c>
      <c r="N188" s="42">
        <f t="shared" si="14"/>
        <v>6974664.5333724</v>
      </c>
    </row>
    <row r="189" spans="1:14" ht="12.75">
      <c r="A189" s="1">
        <v>174</v>
      </c>
      <c r="B189" t="s">
        <v>113</v>
      </c>
      <c r="C189" s="1" t="s">
        <v>544</v>
      </c>
      <c r="D189" s="31">
        <v>13688.14576</v>
      </c>
      <c r="E189" s="31">
        <v>579.033904</v>
      </c>
      <c r="F189" s="32">
        <f t="shared" si="10"/>
        <v>3</v>
      </c>
      <c r="G189" s="31">
        <f t="shared" si="11"/>
        <v>1737.1017120000001</v>
      </c>
      <c r="H189" s="34">
        <v>11202.69</v>
      </c>
      <c r="I189" s="31">
        <f t="shared" si="12"/>
        <v>19460211.978005283</v>
      </c>
      <c r="J189" s="58" t="s">
        <v>548</v>
      </c>
      <c r="K189" s="36">
        <v>1</v>
      </c>
      <c r="L189" s="31">
        <v>5425000</v>
      </c>
      <c r="M189" s="37">
        <f t="shared" si="13"/>
        <v>5425000</v>
      </c>
      <c r="N189" s="42">
        <f t="shared" si="14"/>
        <v>24885211.978005283</v>
      </c>
    </row>
    <row r="190" spans="1:14" ht="12.75">
      <c r="A190" s="1">
        <v>175</v>
      </c>
      <c r="B190" t="s">
        <v>114</v>
      </c>
      <c r="C190" s="1" t="s">
        <v>542</v>
      </c>
      <c r="D190" s="31">
        <v>1071.975433</v>
      </c>
      <c r="E190" s="31">
        <v>157.393635</v>
      </c>
      <c r="F190" s="32">
        <f t="shared" si="10"/>
        <v>3</v>
      </c>
      <c r="G190" s="31">
        <f t="shared" si="11"/>
        <v>472.18090499999994</v>
      </c>
      <c r="H190" s="34">
        <v>11202.69</v>
      </c>
      <c r="I190" s="31">
        <f t="shared" si="12"/>
        <v>5289696.30263445</v>
      </c>
      <c r="J190" s="58" t="s">
        <v>547</v>
      </c>
      <c r="K190" s="36">
        <v>1</v>
      </c>
      <c r="L190" s="31">
        <v>1500000</v>
      </c>
      <c r="M190" s="37">
        <f t="shared" si="13"/>
        <v>1500000</v>
      </c>
      <c r="N190" s="42">
        <f t="shared" si="14"/>
        <v>6789696.30263445</v>
      </c>
    </row>
    <row r="191" spans="1:14" ht="12.75">
      <c r="A191" s="1">
        <v>176</v>
      </c>
      <c r="B191" t="s">
        <v>47</v>
      </c>
      <c r="C191" s="1" t="s">
        <v>542</v>
      </c>
      <c r="D191" s="31">
        <v>532.942329</v>
      </c>
      <c r="E191" s="31">
        <v>105.922236</v>
      </c>
      <c r="F191" s="32">
        <f t="shared" si="10"/>
        <v>3</v>
      </c>
      <c r="G191" s="31">
        <f t="shared" si="11"/>
        <v>317.766708</v>
      </c>
      <c r="H191" s="34">
        <v>11202.69</v>
      </c>
      <c r="I191" s="31">
        <f t="shared" si="12"/>
        <v>3559841.9220445203</v>
      </c>
      <c r="J191" s="58" t="s">
        <v>547</v>
      </c>
      <c r="K191" s="36">
        <v>1</v>
      </c>
      <c r="L191" s="31">
        <v>1500000</v>
      </c>
      <c r="M191" s="37">
        <f t="shared" si="13"/>
        <v>1500000</v>
      </c>
      <c r="N191" s="42">
        <f t="shared" si="14"/>
        <v>5059841.92204452</v>
      </c>
    </row>
    <row r="192" spans="1:14" ht="12.75">
      <c r="A192" s="1">
        <v>177</v>
      </c>
      <c r="B192" t="s">
        <v>85</v>
      </c>
      <c r="C192" s="1" t="s">
        <v>542</v>
      </c>
      <c r="D192" s="31">
        <v>1461.36338</v>
      </c>
      <c r="E192" s="31">
        <v>205.63899</v>
      </c>
      <c r="F192" s="32">
        <f t="shared" si="10"/>
        <v>3</v>
      </c>
      <c r="G192" s="31">
        <f t="shared" si="11"/>
        <v>616.91697</v>
      </c>
      <c r="H192" s="34">
        <v>11202.69</v>
      </c>
      <c r="I192" s="31">
        <f t="shared" si="12"/>
        <v>6911129.5706493</v>
      </c>
      <c r="J192" s="58" t="s">
        <v>547</v>
      </c>
      <c r="K192" s="36">
        <v>1</v>
      </c>
      <c r="L192" s="31">
        <v>1500000</v>
      </c>
      <c r="M192" s="37">
        <f t="shared" si="13"/>
        <v>1500000</v>
      </c>
      <c r="N192" s="42">
        <f t="shared" si="14"/>
        <v>8411129.5706493</v>
      </c>
    </row>
    <row r="193" spans="1:14" ht="12.75">
      <c r="A193" s="1">
        <v>178</v>
      </c>
      <c r="B193" t="s">
        <v>115</v>
      </c>
      <c r="C193" s="1" t="s">
        <v>542</v>
      </c>
      <c r="D193" s="31">
        <v>957.826594</v>
      </c>
      <c r="E193" s="31">
        <v>137.387695</v>
      </c>
      <c r="F193" s="32">
        <f t="shared" si="10"/>
        <v>3</v>
      </c>
      <c r="G193" s="31">
        <f t="shared" si="11"/>
        <v>412.163085</v>
      </c>
      <c r="H193" s="34">
        <v>11202.69</v>
      </c>
      <c r="I193" s="31">
        <f t="shared" si="12"/>
        <v>4617335.270698651</v>
      </c>
      <c r="J193" s="58" t="s">
        <v>547</v>
      </c>
      <c r="K193" s="36">
        <v>1</v>
      </c>
      <c r="L193" s="31">
        <v>1500000</v>
      </c>
      <c r="M193" s="37">
        <f t="shared" si="13"/>
        <v>1500000</v>
      </c>
      <c r="N193" s="42">
        <f t="shared" si="14"/>
        <v>6117335.270698651</v>
      </c>
    </row>
    <row r="194" spans="1:14" ht="12.75">
      <c r="A194" s="1">
        <v>179</v>
      </c>
      <c r="B194" t="s">
        <v>116</v>
      </c>
      <c r="C194" s="1" t="s">
        <v>542</v>
      </c>
      <c r="D194" s="31">
        <v>860.550903</v>
      </c>
      <c r="E194" s="31">
        <v>115.288888</v>
      </c>
      <c r="F194" s="32">
        <f t="shared" si="10"/>
        <v>3</v>
      </c>
      <c r="G194" s="31">
        <f t="shared" si="11"/>
        <v>345.866664</v>
      </c>
      <c r="H194" s="34">
        <v>11202.69</v>
      </c>
      <c r="I194" s="31">
        <f t="shared" si="12"/>
        <v>3874637.0181261604</v>
      </c>
      <c r="J194" s="58" t="s">
        <v>547</v>
      </c>
      <c r="K194" s="36">
        <v>1</v>
      </c>
      <c r="L194" s="31">
        <v>1500000</v>
      </c>
      <c r="M194" s="37">
        <f t="shared" si="13"/>
        <v>1500000</v>
      </c>
      <c r="N194" s="42">
        <f t="shared" si="14"/>
        <v>5374637.01812616</v>
      </c>
    </row>
    <row r="195" spans="1:14" ht="12.75">
      <c r="A195" s="1">
        <v>180</v>
      </c>
      <c r="B195" t="s">
        <v>117</v>
      </c>
      <c r="C195" s="1" t="s">
        <v>542</v>
      </c>
      <c r="D195" s="31">
        <v>596.099792</v>
      </c>
      <c r="E195" s="31">
        <v>104.381114</v>
      </c>
      <c r="F195" s="32">
        <f t="shared" si="10"/>
        <v>3</v>
      </c>
      <c r="G195" s="31">
        <f t="shared" si="11"/>
        <v>313.14334199999996</v>
      </c>
      <c r="H195" s="34">
        <v>11202.69</v>
      </c>
      <c r="I195" s="31">
        <f t="shared" si="12"/>
        <v>3508047.7859899797</v>
      </c>
      <c r="J195" s="58" t="s">
        <v>547</v>
      </c>
      <c r="K195" s="36">
        <v>1</v>
      </c>
      <c r="L195" s="31">
        <v>1500000</v>
      </c>
      <c r="M195" s="37">
        <f t="shared" si="13"/>
        <v>1500000</v>
      </c>
      <c r="N195" s="42">
        <f t="shared" si="14"/>
        <v>5008047.785989979</v>
      </c>
    </row>
    <row r="196" spans="1:14" ht="12.75">
      <c r="A196" s="1">
        <v>181</v>
      </c>
      <c r="B196" t="s">
        <v>118</v>
      </c>
      <c r="C196" s="1" t="s">
        <v>542</v>
      </c>
      <c r="D196" s="31">
        <v>755.522659</v>
      </c>
      <c r="E196" s="31">
        <v>114.748387</v>
      </c>
      <c r="F196" s="32">
        <f t="shared" si="10"/>
        <v>3</v>
      </c>
      <c r="G196" s="31">
        <f t="shared" si="11"/>
        <v>344.245161</v>
      </c>
      <c r="H196" s="34">
        <v>11202.69</v>
      </c>
      <c r="I196" s="31">
        <f t="shared" si="12"/>
        <v>3856471.8226830903</v>
      </c>
      <c r="J196" s="58" t="s">
        <v>547</v>
      </c>
      <c r="K196" s="36">
        <v>1</v>
      </c>
      <c r="L196" s="31">
        <v>1500000</v>
      </c>
      <c r="M196" s="37">
        <f t="shared" si="13"/>
        <v>1500000</v>
      </c>
      <c r="N196" s="42">
        <f t="shared" si="14"/>
        <v>5356471.82268309</v>
      </c>
    </row>
    <row r="197" spans="1:14" ht="12.75">
      <c r="A197" s="1">
        <v>182</v>
      </c>
      <c r="B197" t="s">
        <v>119</v>
      </c>
      <c r="C197" s="1" t="s">
        <v>542</v>
      </c>
      <c r="D197" s="31">
        <v>21108.175819</v>
      </c>
      <c r="E197" s="31">
        <v>953.146768</v>
      </c>
      <c r="F197" s="32">
        <f t="shared" si="10"/>
        <v>3</v>
      </c>
      <c r="G197" s="31">
        <f t="shared" si="11"/>
        <v>2859.4403039999997</v>
      </c>
      <c r="H197" s="34">
        <v>11202.69</v>
      </c>
      <c r="I197" s="31">
        <f t="shared" si="12"/>
        <v>32033423.299217757</v>
      </c>
      <c r="J197" s="58" t="s">
        <v>548</v>
      </c>
      <c r="K197" s="36">
        <v>1</v>
      </c>
      <c r="L197" s="31">
        <v>5425000</v>
      </c>
      <c r="M197" s="37">
        <f t="shared" si="13"/>
        <v>5425000</v>
      </c>
      <c r="N197" s="42">
        <f t="shared" si="14"/>
        <v>37458423.29921776</v>
      </c>
    </row>
    <row r="198" spans="1:14" ht="12.75">
      <c r="A198" s="1">
        <v>183</v>
      </c>
      <c r="B198" t="s">
        <v>18</v>
      </c>
      <c r="C198" s="1" t="s">
        <v>542</v>
      </c>
      <c r="D198" s="31">
        <v>683.577934</v>
      </c>
      <c r="E198" s="31">
        <v>106.827849</v>
      </c>
      <c r="F198" s="32">
        <f t="shared" si="10"/>
        <v>3</v>
      </c>
      <c r="G198" s="31">
        <f t="shared" si="11"/>
        <v>320.483547</v>
      </c>
      <c r="H198" s="34">
        <v>11202.69</v>
      </c>
      <c r="I198" s="31">
        <f t="shared" si="12"/>
        <v>3590277.82714143</v>
      </c>
      <c r="J198" s="58" t="s">
        <v>547</v>
      </c>
      <c r="K198" s="36">
        <v>1</v>
      </c>
      <c r="L198" s="31">
        <v>1500000</v>
      </c>
      <c r="M198" s="37">
        <f t="shared" si="13"/>
        <v>1500000</v>
      </c>
      <c r="N198" s="42">
        <f t="shared" si="14"/>
        <v>5090277.82714143</v>
      </c>
    </row>
    <row r="199" spans="1:14" ht="12.75">
      <c r="A199" s="1">
        <v>184</v>
      </c>
      <c r="B199" t="s">
        <v>120</v>
      </c>
      <c r="C199" s="1" t="s">
        <v>542</v>
      </c>
      <c r="D199" s="31">
        <v>1469.508064</v>
      </c>
      <c r="E199" s="31">
        <v>152.237964</v>
      </c>
      <c r="F199" s="32">
        <f t="shared" si="10"/>
        <v>3</v>
      </c>
      <c r="G199" s="31">
        <f t="shared" si="11"/>
        <v>456.713892</v>
      </c>
      <c r="H199" s="34">
        <v>11202.69</v>
      </c>
      <c r="I199" s="31">
        <f t="shared" si="12"/>
        <v>5116424.1507694805</v>
      </c>
      <c r="J199" s="58" t="s">
        <v>547</v>
      </c>
      <c r="K199" s="36">
        <v>1</v>
      </c>
      <c r="L199" s="31">
        <v>1500000</v>
      </c>
      <c r="M199" s="37">
        <f t="shared" si="13"/>
        <v>1500000</v>
      </c>
      <c r="N199" s="42">
        <f t="shared" si="14"/>
        <v>6616424.1507694805</v>
      </c>
    </row>
    <row r="200" spans="1:14" ht="12.75">
      <c r="A200" s="1">
        <v>185</v>
      </c>
      <c r="B200" t="s">
        <v>121</v>
      </c>
      <c r="C200" s="1" t="s">
        <v>542</v>
      </c>
      <c r="D200" s="31">
        <v>1591.078758</v>
      </c>
      <c r="E200" s="31">
        <v>176.324565</v>
      </c>
      <c r="F200" s="32">
        <f t="shared" si="10"/>
        <v>3</v>
      </c>
      <c r="G200" s="31">
        <f t="shared" si="11"/>
        <v>528.973695</v>
      </c>
      <c r="H200" s="34">
        <v>11202.69</v>
      </c>
      <c r="I200" s="31">
        <f t="shared" si="12"/>
        <v>5925928.323239551</v>
      </c>
      <c r="J200" s="58" t="s">
        <v>547</v>
      </c>
      <c r="K200" s="36">
        <v>1</v>
      </c>
      <c r="L200" s="31">
        <v>1500000</v>
      </c>
      <c r="M200" s="37">
        <f t="shared" si="13"/>
        <v>1500000</v>
      </c>
      <c r="N200" s="42">
        <f t="shared" si="14"/>
        <v>7425928.323239551</v>
      </c>
    </row>
    <row r="201" spans="1:14" ht="12.75">
      <c r="A201" s="1">
        <v>186</v>
      </c>
      <c r="B201" t="s">
        <v>122</v>
      </c>
      <c r="C201" s="1" t="s">
        <v>542</v>
      </c>
      <c r="D201" s="31">
        <v>5719.559019</v>
      </c>
      <c r="E201" s="31">
        <v>331.532987</v>
      </c>
      <c r="F201" s="32">
        <f t="shared" si="10"/>
        <v>3</v>
      </c>
      <c r="G201" s="31">
        <f t="shared" si="11"/>
        <v>994.5989609999999</v>
      </c>
      <c r="H201" s="34">
        <v>11202.69</v>
      </c>
      <c r="I201" s="31">
        <f t="shared" si="12"/>
        <v>11142183.834405089</v>
      </c>
      <c r="J201" s="58" t="s">
        <v>547</v>
      </c>
      <c r="K201" s="36">
        <v>1</v>
      </c>
      <c r="L201" s="31">
        <v>1500000</v>
      </c>
      <c r="M201" s="37">
        <f t="shared" si="13"/>
        <v>1500000</v>
      </c>
      <c r="N201" s="42">
        <f t="shared" si="14"/>
        <v>12642183.834405089</v>
      </c>
    </row>
    <row r="202" spans="1:14" ht="12.75">
      <c r="A202" s="1">
        <v>187</v>
      </c>
      <c r="B202" t="s">
        <v>96</v>
      </c>
      <c r="C202" s="1" t="s">
        <v>542</v>
      </c>
      <c r="D202" s="31">
        <v>3944.77018</v>
      </c>
      <c r="E202" s="31">
        <v>289.711415</v>
      </c>
      <c r="F202" s="32">
        <f t="shared" si="10"/>
        <v>3</v>
      </c>
      <c r="G202" s="31">
        <f t="shared" si="11"/>
        <v>869.134245</v>
      </c>
      <c r="H202" s="34">
        <v>11202.69</v>
      </c>
      <c r="I202" s="31">
        <f t="shared" si="12"/>
        <v>9736641.51511905</v>
      </c>
      <c r="J202" s="58" t="s">
        <v>547</v>
      </c>
      <c r="K202" s="36">
        <v>1</v>
      </c>
      <c r="L202" s="31">
        <v>1500000</v>
      </c>
      <c r="M202" s="37">
        <f t="shared" si="13"/>
        <v>1500000</v>
      </c>
      <c r="N202" s="42">
        <f t="shared" si="14"/>
        <v>11236641.51511905</v>
      </c>
    </row>
    <row r="203" spans="1:14" ht="12.75">
      <c r="A203" s="1">
        <v>188</v>
      </c>
      <c r="B203" t="s">
        <v>86</v>
      </c>
      <c r="C203" s="1" t="s">
        <v>542</v>
      </c>
      <c r="D203" s="31">
        <v>2244.936951</v>
      </c>
      <c r="E203" s="31">
        <v>208.32079</v>
      </c>
      <c r="F203" s="32">
        <f t="shared" si="10"/>
        <v>3</v>
      </c>
      <c r="G203" s="31">
        <f t="shared" si="11"/>
        <v>624.96237</v>
      </c>
      <c r="H203" s="34">
        <v>11202.69</v>
      </c>
      <c r="I203" s="31">
        <f t="shared" si="12"/>
        <v>7001259.6927753</v>
      </c>
      <c r="J203" s="58" t="s">
        <v>547</v>
      </c>
      <c r="K203" s="36">
        <v>1</v>
      </c>
      <c r="L203" s="31">
        <v>1500000</v>
      </c>
      <c r="M203" s="37">
        <f t="shared" si="13"/>
        <v>1500000</v>
      </c>
      <c r="N203" s="42">
        <f t="shared" si="14"/>
        <v>8501259.6927753</v>
      </c>
    </row>
    <row r="204" spans="1:14" ht="12.75">
      <c r="A204" s="1">
        <v>189</v>
      </c>
      <c r="B204" t="s">
        <v>86</v>
      </c>
      <c r="C204" s="1" t="s">
        <v>542</v>
      </c>
      <c r="D204" s="31">
        <v>1600.536836</v>
      </c>
      <c r="E204" s="31">
        <v>156.901647</v>
      </c>
      <c r="F204" s="32">
        <f t="shared" si="10"/>
        <v>3</v>
      </c>
      <c r="G204" s="31">
        <f t="shared" si="11"/>
        <v>470.70494099999996</v>
      </c>
      <c r="H204" s="34">
        <v>11202.69</v>
      </c>
      <c r="I204" s="31">
        <f t="shared" si="12"/>
        <v>5273161.53549129</v>
      </c>
      <c r="J204" s="58" t="s">
        <v>547</v>
      </c>
      <c r="K204" s="36">
        <v>1</v>
      </c>
      <c r="L204" s="31">
        <v>1500000</v>
      </c>
      <c r="M204" s="37">
        <f t="shared" si="13"/>
        <v>1500000</v>
      </c>
      <c r="N204" s="42">
        <f t="shared" si="14"/>
        <v>6773161.53549129</v>
      </c>
    </row>
    <row r="205" spans="1:14" ht="12.75">
      <c r="A205" s="1">
        <v>190</v>
      </c>
      <c r="B205" t="s">
        <v>123</v>
      </c>
      <c r="C205" s="1" t="s">
        <v>542</v>
      </c>
      <c r="D205" s="31">
        <v>815.631676</v>
      </c>
      <c r="E205" s="31">
        <v>123.358199</v>
      </c>
      <c r="F205" s="32">
        <f t="shared" si="10"/>
        <v>3</v>
      </c>
      <c r="G205" s="31">
        <f t="shared" si="11"/>
        <v>370.074597</v>
      </c>
      <c r="H205" s="34">
        <v>11202.69</v>
      </c>
      <c r="I205" s="31">
        <f t="shared" si="12"/>
        <v>4145830.98706593</v>
      </c>
      <c r="J205" s="58" t="s">
        <v>547</v>
      </c>
      <c r="K205" s="36">
        <v>1</v>
      </c>
      <c r="L205" s="31">
        <v>1500000</v>
      </c>
      <c r="M205" s="37">
        <f t="shared" si="13"/>
        <v>1500000</v>
      </c>
      <c r="N205" s="42">
        <f t="shared" si="14"/>
        <v>5645830.98706593</v>
      </c>
    </row>
    <row r="206" spans="1:14" ht="12.75">
      <c r="A206" s="1">
        <v>191</v>
      </c>
      <c r="B206" t="s">
        <v>124</v>
      </c>
      <c r="C206" s="1" t="s">
        <v>542</v>
      </c>
      <c r="D206" s="31">
        <v>12581.37635</v>
      </c>
      <c r="E206" s="31">
        <v>808.262029</v>
      </c>
      <c r="F206" s="32">
        <f t="shared" si="10"/>
        <v>3</v>
      </c>
      <c r="G206" s="31">
        <f t="shared" si="11"/>
        <v>2424.786087</v>
      </c>
      <c r="H206" s="34">
        <v>11202.69</v>
      </c>
      <c r="I206" s="31">
        <f t="shared" si="12"/>
        <v>27164126.84897403</v>
      </c>
      <c r="J206" s="58" t="s">
        <v>548</v>
      </c>
      <c r="K206" s="36">
        <v>1</v>
      </c>
      <c r="L206" s="31">
        <v>5425000</v>
      </c>
      <c r="M206" s="37">
        <f t="shared" si="13"/>
        <v>5425000</v>
      </c>
      <c r="N206" s="42">
        <f t="shared" si="14"/>
        <v>32589126.84897403</v>
      </c>
    </row>
    <row r="207" spans="1:14" ht="12.75">
      <c r="A207" s="1">
        <v>192</v>
      </c>
      <c r="B207" t="s">
        <v>64</v>
      </c>
      <c r="C207" s="1" t="s">
        <v>542</v>
      </c>
      <c r="D207" s="31">
        <v>1733.941559</v>
      </c>
      <c r="E207" s="31">
        <v>167.084876</v>
      </c>
      <c r="F207" s="32">
        <f t="shared" si="10"/>
        <v>3</v>
      </c>
      <c r="G207" s="31">
        <f t="shared" si="11"/>
        <v>501.254628</v>
      </c>
      <c r="H207" s="34">
        <v>11202.69</v>
      </c>
      <c r="I207" s="31">
        <f t="shared" si="12"/>
        <v>5615400.208549321</v>
      </c>
      <c r="J207" s="58" t="s">
        <v>547</v>
      </c>
      <c r="K207" s="36">
        <v>1</v>
      </c>
      <c r="L207" s="31">
        <v>1500000</v>
      </c>
      <c r="M207" s="37">
        <f t="shared" si="13"/>
        <v>1500000</v>
      </c>
      <c r="N207" s="42">
        <f t="shared" si="14"/>
        <v>7115400.208549321</v>
      </c>
    </row>
    <row r="208" spans="1:14" ht="12.75">
      <c r="A208" s="1">
        <v>193</v>
      </c>
      <c r="B208" t="s">
        <v>86</v>
      </c>
      <c r="C208" s="1" t="s">
        <v>542</v>
      </c>
      <c r="D208" s="31">
        <v>5605.727432</v>
      </c>
      <c r="E208" s="31">
        <v>464.480724</v>
      </c>
      <c r="F208" s="32">
        <f t="shared" si="10"/>
        <v>3</v>
      </c>
      <c r="G208" s="31">
        <f t="shared" si="11"/>
        <v>1393.442172</v>
      </c>
      <c r="H208" s="34">
        <v>11202.69</v>
      </c>
      <c r="I208" s="31">
        <f t="shared" si="12"/>
        <v>15610300.685842682</v>
      </c>
      <c r="J208" s="59" t="s">
        <v>549</v>
      </c>
      <c r="K208" s="36">
        <v>1</v>
      </c>
      <c r="L208" s="31">
        <v>4900000</v>
      </c>
      <c r="M208" s="37">
        <f t="shared" si="13"/>
        <v>4900000</v>
      </c>
      <c r="N208" s="42">
        <f t="shared" si="14"/>
        <v>20510300.68584268</v>
      </c>
    </row>
    <row r="209" spans="1:14" ht="12.75">
      <c r="A209" s="1">
        <v>194</v>
      </c>
      <c r="B209" t="s">
        <v>125</v>
      </c>
      <c r="C209" s="1" t="s">
        <v>542</v>
      </c>
      <c r="D209" s="31">
        <v>497.828869</v>
      </c>
      <c r="E209" s="31">
        <v>100.917189</v>
      </c>
      <c r="F209" s="32">
        <f aca="true" t="shared" si="15" ref="F209:F272">0.6*5</f>
        <v>3</v>
      </c>
      <c r="G209" s="31">
        <f aca="true" t="shared" si="16" ref="G209:G272">E209*F209</f>
        <v>302.75156699999997</v>
      </c>
      <c r="H209" s="34">
        <v>11202.69</v>
      </c>
      <c r="I209" s="31">
        <f aca="true" t="shared" si="17" ref="I209:I272">G209*H209</f>
        <v>3391631.95211523</v>
      </c>
      <c r="J209" s="58" t="s">
        <v>547</v>
      </c>
      <c r="K209" s="36">
        <v>1</v>
      </c>
      <c r="L209" s="31">
        <v>1500000</v>
      </c>
      <c r="M209" s="37">
        <f aca="true" t="shared" si="18" ref="M209:M272">K209*L209</f>
        <v>1500000</v>
      </c>
      <c r="N209" s="42">
        <f aca="true" t="shared" si="19" ref="N209:N272">I209+M209</f>
        <v>4891631.95211523</v>
      </c>
    </row>
    <row r="210" spans="1:14" ht="12.75">
      <c r="A210" s="1">
        <v>195</v>
      </c>
      <c r="B210" t="s">
        <v>126</v>
      </c>
      <c r="C210" s="1" t="s">
        <v>542</v>
      </c>
      <c r="D210" s="31">
        <v>5205.529037</v>
      </c>
      <c r="E210" s="31">
        <v>295.107643</v>
      </c>
      <c r="F210" s="32">
        <f t="shared" si="15"/>
        <v>3</v>
      </c>
      <c r="G210" s="31">
        <f t="shared" si="16"/>
        <v>885.3229289999999</v>
      </c>
      <c r="H210" s="34">
        <v>11202.69</v>
      </c>
      <c r="I210" s="31">
        <f t="shared" si="17"/>
        <v>9917998.32347901</v>
      </c>
      <c r="J210" s="59" t="s">
        <v>549</v>
      </c>
      <c r="K210" s="36">
        <v>1</v>
      </c>
      <c r="L210" s="31">
        <v>4900000</v>
      </c>
      <c r="M210" s="37">
        <f t="shared" si="18"/>
        <v>4900000</v>
      </c>
      <c r="N210" s="42">
        <f t="shared" si="19"/>
        <v>14817998.32347901</v>
      </c>
    </row>
    <row r="211" spans="1:14" ht="12.75">
      <c r="A211" s="1">
        <v>196</v>
      </c>
      <c r="B211" t="s">
        <v>86</v>
      </c>
      <c r="C211" s="1" t="s">
        <v>542</v>
      </c>
      <c r="D211" s="31">
        <v>2087.561028</v>
      </c>
      <c r="E211" s="31">
        <v>177.089818</v>
      </c>
      <c r="F211" s="32">
        <f t="shared" si="15"/>
        <v>3</v>
      </c>
      <c r="G211" s="31">
        <f t="shared" si="16"/>
        <v>531.269454</v>
      </c>
      <c r="H211" s="34">
        <v>11202.69</v>
      </c>
      <c r="I211" s="31">
        <f t="shared" si="17"/>
        <v>5951646.9996312605</v>
      </c>
      <c r="J211" s="58" t="s">
        <v>547</v>
      </c>
      <c r="K211" s="36">
        <v>1</v>
      </c>
      <c r="L211" s="31">
        <v>1500000</v>
      </c>
      <c r="M211" s="37">
        <f t="shared" si="18"/>
        <v>1500000</v>
      </c>
      <c r="N211" s="42">
        <f t="shared" si="19"/>
        <v>7451646.9996312605</v>
      </c>
    </row>
    <row r="212" spans="1:14" ht="12.75">
      <c r="A212" s="1">
        <v>197</v>
      </c>
      <c r="B212" t="s">
        <v>127</v>
      </c>
      <c r="C212" s="1" t="s">
        <v>542</v>
      </c>
      <c r="D212" s="31">
        <v>2147.66925</v>
      </c>
      <c r="E212" s="31">
        <v>205.750507</v>
      </c>
      <c r="F212" s="32">
        <f t="shared" si="15"/>
        <v>3</v>
      </c>
      <c r="G212" s="31">
        <f t="shared" si="16"/>
        <v>617.251521</v>
      </c>
      <c r="H212" s="34">
        <v>11202.69</v>
      </c>
      <c r="I212" s="31">
        <f t="shared" si="17"/>
        <v>6914877.441791491</v>
      </c>
      <c r="J212" s="58" t="s">
        <v>547</v>
      </c>
      <c r="K212" s="36">
        <v>1</v>
      </c>
      <c r="L212" s="31">
        <v>1500000</v>
      </c>
      <c r="M212" s="37">
        <f t="shared" si="18"/>
        <v>1500000</v>
      </c>
      <c r="N212" s="42">
        <f t="shared" si="19"/>
        <v>8414877.44179149</v>
      </c>
    </row>
    <row r="213" spans="1:14" ht="12.75">
      <c r="A213" s="1">
        <v>198</v>
      </c>
      <c r="B213" t="s">
        <v>128</v>
      </c>
      <c r="C213" s="1" t="s">
        <v>542</v>
      </c>
      <c r="D213" s="31">
        <v>2972.426506</v>
      </c>
      <c r="E213" s="31">
        <v>208.137196</v>
      </c>
      <c r="F213" s="32">
        <f t="shared" si="15"/>
        <v>3</v>
      </c>
      <c r="G213" s="31">
        <f t="shared" si="16"/>
        <v>624.4115879999999</v>
      </c>
      <c r="H213" s="34">
        <v>11202.69</v>
      </c>
      <c r="I213" s="31">
        <f t="shared" si="17"/>
        <v>6995089.45277172</v>
      </c>
      <c r="J213" s="58" t="s">
        <v>547</v>
      </c>
      <c r="K213" s="36">
        <v>1</v>
      </c>
      <c r="L213" s="31">
        <v>1500000</v>
      </c>
      <c r="M213" s="37">
        <f t="shared" si="18"/>
        <v>1500000</v>
      </c>
      <c r="N213" s="42">
        <f t="shared" si="19"/>
        <v>8495089.45277172</v>
      </c>
    </row>
    <row r="214" spans="1:14" ht="12.75">
      <c r="A214" s="1">
        <v>199</v>
      </c>
      <c r="B214" t="s">
        <v>47</v>
      </c>
      <c r="C214" s="1" t="s">
        <v>542</v>
      </c>
      <c r="D214" s="31">
        <v>1172.961319</v>
      </c>
      <c r="E214" s="31">
        <v>162.75148</v>
      </c>
      <c r="F214" s="32">
        <f t="shared" si="15"/>
        <v>3</v>
      </c>
      <c r="G214" s="31">
        <f t="shared" si="16"/>
        <v>488.25443999999993</v>
      </c>
      <c r="H214" s="34">
        <v>11202.69</v>
      </c>
      <c r="I214" s="31">
        <f t="shared" si="17"/>
        <v>5469763.132443599</v>
      </c>
      <c r="J214" s="58" t="s">
        <v>547</v>
      </c>
      <c r="K214" s="36">
        <v>1</v>
      </c>
      <c r="L214" s="31">
        <v>1500000</v>
      </c>
      <c r="M214" s="37">
        <f t="shared" si="18"/>
        <v>1500000</v>
      </c>
      <c r="N214" s="42">
        <f t="shared" si="19"/>
        <v>6969763.132443599</v>
      </c>
    </row>
    <row r="215" spans="1:14" ht="12.75">
      <c r="A215" s="1">
        <v>200</v>
      </c>
      <c r="B215" t="s">
        <v>124</v>
      </c>
      <c r="C215" s="1" t="s">
        <v>542</v>
      </c>
      <c r="D215" s="31">
        <v>1534.337288</v>
      </c>
      <c r="E215" s="31">
        <v>163.658882</v>
      </c>
      <c r="F215" s="32">
        <f t="shared" si="15"/>
        <v>3</v>
      </c>
      <c r="G215" s="31">
        <f t="shared" si="16"/>
        <v>490.976646</v>
      </c>
      <c r="H215" s="34">
        <v>11202.69</v>
      </c>
      <c r="I215" s="31">
        <f t="shared" si="17"/>
        <v>5500259.16237774</v>
      </c>
      <c r="J215" s="58" t="s">
        <v>547</v>
      </c>
      <c r="K215" s="36">
        <v>1</v>
      </c>
      <c r="L215" s="31">
        <v>1500000</v>
      </c>
      <c r="M215" s="37">
        <f t="shared" si="18"/>
        <v>1500000</v>
      </c>
      <c r="N215" s="42">
        <f t="shared" si="19"/>
        <v>7000259.16237774</v>
      </c>
    </row>
    <row r="216" spans="1:14" ht="12.75">
      <c r="A216" s="1">
        <v>201</v>
      </c>
      <c r="B216" t="s">
        <v>124</v>
      </c>
      <c r="C216" s="1" t="s">
        <v>542</v>
      </c>
      <c r="D216" s="31">
        <v>834.210747</v>
      </c>
      <c r="E216" s="31">
        <v>118.6056663</v>
      </c>
      <c r="F216" s="32">
        <f t="shared" si="15"/>
        <v>3</v>
      </c>
      <c r="G216" s="31">
        <f t="shared" si="16"/>
        <v>355.8169989</v>
      </c>
      <c r="H216" s="34">
        <v>11202.69</v>
      </c>
      <c r="I216" s="31">
        <f t="shared" si="17"/>
        <v>3986107.535407041</v>
      </c>
      <c r="J216" s="58" t="s">
        <v>547</v>
      </c>
      <c r="K216" s="36">
        <v>1</v>
      </c>
      <c r="L216" s="31">
        <v>1500000</v>
      </c>
      <c r="M216" s="37">
        <f t="shared" si="18"/>
        <v>1500000</v>
      </c>
      <c r="N216" s="42">
        <f t="shared" si="19"/>
        <v>5486107.535407041</v>
      </c>
    </row>
    <row r="217" spans="1:14" ht="12.75">
      <c r="A217" s="1">
        <v>202</v>
      </c>
      <c r="B217" t="s">
        <v>129</v>
      </c>
      <c r="C217" s="1" t="s">
        <v>542</v>
      </c>
      <c r="D217" s="31">
        <v>4464.886971</v>
      </c>
      <c r="E217" s="31">
        <v>306.343551</v>
      </c>
      <c r="F217" s="32">
        <f t="shared" si="15"/>
        <v>3</v>
      </c>
      <c r="G217" s="31">
        <f t="shared" si="16"/>
        <v>919.030653</v>
      </c>
      <c r="H217" s="34">
        <v>11202.69</v>
      </c>
      <c r="I217" s="31">
        <f t="shared" si="17"/>
        <v>10295615.506056571</v>
      </c>
      <c r="J217" s="58" t="s">
        <v>547</v>
      </c>
      <c r="K217" s="36">
        <v>1</v>
      </c>
      <c r="L217" s="31">
        <v>1500000</v>
      </c>
      <c r="M217" s="37">
        <f t="shared" si="18"/>
        <v>1500000</v>
      </c>
      <c r="N217" s="42">
        <f t="shared" si="19"/>
        <v>11795615.506056571</v>
      </c>
    </row>
    <row r="218" spans="1:14" ht="12.75">
      <c r="A218" s="1">
        <v>203</v>
      </c>
      <c r="B218" t="s">
        <v>130</v>
      </c>
      <c r="C218" s="1" t="s">
        <v>542</v>
      </c>
      <c r="D218" s="31">
        <v>464.056458</v>
      </c>
      <c r="E218" s="31">
        <v>126.69934</v>
      </c>
      <c r="F218" s="32">
        <f t="shared" si="15"/>
        <v>3</v>
      </c>
      <c r="G218" s="31">
        <f t="shared" si="16"/>
        <v>380.09802</v>
      </c>
      <c r="H218" s="34">
        <v>11202.69</v>
      </c>
      <c r="I218" s="31">
        <f t="shared" si="17"/>
        <v>4258120.2876738</v>
      </c>
      <c r="J218" s="58" t="s">
        <v>547</v>
      </c>
      <c r="K218" s="36">
        <v>1</v>
      </c>
      <c r="L218" s="31">
        <v>1500000</v>
      </c>
      <c r="M218" s="37">
        <f t="shared" si="18"/>
        <v>1500000</v>
      </c>
      <c r="N218" s="42">
        <f t="shared" si="19"/>
        <v>5758120.2876738</v>
      </c>
    </row>
    <row r="219" spans="1:14" ht="12.75">
      <c r="A219" s="1">
        <v>204</v>
      </c>
      <c r="B219" t="s">
        <v>130</v>
      </c>
      <c r="C219" s="1" t="s">
        <v>542</v>
      </c>
      <c r="D219" s="31">
        <v>155.022629</v>
      </c>
      <c r="E219" s="31">
        <v>58.44228</v>
      </c>
      <c r="F219" s="32">
        <f t="shared" si="15"/>
        <v>3</v>
      </c>
      <c r="G219" s="31">
        <f t="shared" si="16"/>
        <v>175.32684</v>
      </c>
      <c r="H219" s="34">
        <v>11202.69</v>
      </c>
      <c r="I219" s="31">
        <f t="shared" si="17"/>
        <v>1964132.2371996</v>
      </c>
      <c r="J219" s="58" t="s">
        <v>547</v>
      </c>
      <c r="K219" s="36">
        <v>1</v>
      </c>
      <c r="L219" s="31">
        <v>1500000</v>
      </c>
      <c r="M219" s="37">
        <f t="shared" si="18"/>
        <v>1500000</v>
      </c>
      <c r="N219" s="42">
        <f t="shared" si="19"/>
        <v>3464132.2371996</v>
      </c>
    </row>
    <row r="220" spans="1:14" ht="12.75">
      <c r="A220" s="1">
        <v>205</v>
      </c>
      <c r="B220" t="s">
        <v>131</v>
      </c>
      <c r="C220" s="1" t="s">
        <v>542</v>
      </c>
      <c r="D220" s="31">
        <v>701.816895</v>
      </c>
      <c r="E220" s="31">
        <v>137.598377</v>
      </c>
      <c r="F220" s="32">
        <f t="shared" si="15"/>
        <v>3</v>
      </c>
      <c r="G220" s="31">
        <f t="shared" si="16"/>
        <v>412.79513099999997</v>
      </c>
      <c r="H220" s="34">
        <v>11202.69</v>
      </c>
      <c r="I220" s="31">
        <f t="shared" si="17"/>
        <v>4624415.88610239</v>
      </c>
      <c r="J220" s="58" t="s">
        <v>547</v>
      </c>
      <c r="K220" s="36">
        <v>1</v>
      </c>
      <c r="L220" s="31">
        <v>1500000</v>
      </c>
      <c r="M220" s="37">
        <f t="shared" si="18"/>
        <v>1500000</v>
      </c>
      <c r="N220" s="42">
        <f t="shared" si="19"/>
        <v>6124415.88610239</v>
      </c>
    </row>
    <row r="221" spans="1:14" ht="12.75">
      <c r="A221" s="1">
        <v>206</v>
      </c>
      <c r="B221" t="s">
        <v>132</v>
      </c>
      <c r="C221" s="1" t="s">
        <v>542</v>
      </c>
      <c r="D221" s="31">
        <v>714.310832</v>
      </c>
      <c r="E221" s="31">
        <v>116.406948</v>
      </c>
      <c r="F221" s="32">
        <f t="shared" si="15"/>
        <v>3</v>
      </c>
      <c r="G221" s="31">
        <f t="shared" si="16"/>
        <v>349.220844</v>
      </c>
      <c r="H221" s="34">
        <v>11202.69</v>
      </c>
      <c r="I221" s="31">
        <f t="shared" si="17"/>
        <v>3912212.85687036</v>
      </c>
      <c r="J221" s="58" t="s">
        <v>547</v>
      </c>
      <c r="K221" s="36">
        <v>1</v>
      </c>
      <c r="L221" s="31">
        <v>1500000</v>
      </c>
      <c r="M221" s="37">
        <f t="shared" si="18"/>
        <v>1500000</v>
      </c>
      <c r="N221" s="42">
        <f t="shared" si="19"/>
        <v>5412212.856870361</v>
      </c>
    </row>
    <row r="222" spans="1:14" ht="12.75">
      <c r="A222" s="1">
        <v>207</v>
      </c>
      <c r="B222" t="s">
        <v>132</v>
      </c>
      <c r="C222" s="1" t="s">
        <v>542</v>
      </c>
      <c r="D222" s="31">
        <v>1964.943993</v>
      </c>
      <c r="E222" s="31">
        <v>173.48142</v>
      </c>
      <c r="F222" s="32">
        <f t="shared" si="15"/>
        <v>3</v>
      </c>
      <c r="G222" s="31">
        <f t="shared" si="16"/>
        <v>520.44426</v>
      </c>
      <c r="H222" s="34">
        <v>11202.69</v>
      </c>
      <c r="I222" s="31">
        <f t="shared" si="17"/>
        <v>5830375.7070594</v>
      </c>
      <c r="J222" s="58" t="s">
        <v>547</v>
      </c>
      <c r="K222" s="36">
        <v>1</v>
      </c>
      <c r="L222" s="31">
        <v>1500000</v>
      </c>
      <c r="M222" s="37">
        <f t="shared" si="18"/>
        <v>1500000</v>
      </c>
      <c r="N222" s="42">
        <f t="shared" si="19"/>
        <v>7330375.7070594</v>
      </c>
    </row>
    <row r="223" spans="1:14" ht="12.75">
      <c r="A223" s="1">
        <v>208</v>
      </c>
      <c r="B223" t="s">
        <v>133</v>
      </c>
      <c r="C223" s="1" t="s">
        <v>544</v>
      </c>
      <c r="D223" s="31">
        <v>1174.645287</v>
      </c>
      <c r="E223" s="31">
        <v>144.176863</v>
      </c>
      <c r="F223" s="32">
        <f t="shared" si="15"/>
        <v>3</v>
      </c>
      <c r="G223" s="31">
        <f t="shared" si="16"/>
        <v>432.53058899999996</v>
      </c>
      <c r="H223" s="34">
        <v>11202.69</v>
      </c>
      <c r="I223" s="31">
        <f t="shared" si="17"/>
        <v>4845506.10408441</v>
      </c>
      <c r="J223" s="58" t="s">
        <v>547</v>
      </c>
      <c r="K223" s="36">
        <v>1</v>
      </c>
      <c r="L223" s="31">
        <v>1500000</v>
      </c>
      <c r="M223" s="37">
        <f t="shared" si="18"/>
        <v>1500000</v>
      </c>
      <c r="N223" s="42">
        <f t="shared" si="19"/>
        <v>6345506.10408441</v>
      </c>
    </row>
    <row r="224" spans="1:14" ht="12.75">
      <c r="A224" s="1">
        <v>209</v>
      </c>
      <c r="B224" t="s">
        <v>134</v>
      </c>
      <c r="C224" s="1" t="s">
        <v>542</v>
      </c>
      <c r="D224" s="31">
        <v>512.684761</v>
      </c>
      <c r="E224" s="31">
        <v>104.326584</v>
      </c>
      <c r="F224" s="32">
        <f t="shared" si="15"/>
        <v>3</v>
      </c>
      <c r="G224" s="31">
        <f t="shared" si="16"/>
        <v>312.97975199999996</v>
      </c>
      <c r="H224" s="34">
        <v>11202.69</v>
      </c>
      <c r="I224" s="31">
        <f t="shared" si="17"/>
        <v>3506215.13793288</v>
      </c>
      <c r="J224" s="58" t="s">
        <v>547</v>
      </c>
      <c r="K224" s="36">
        <v>1</v>
      </c>
      <c r="L224" s="31">
        <v>1500000</v>
      </c>
      <c r="M224" s="37">
        <f t="shared" si="18"/>
        <v>1500000</v>
      </c>
      <c r="N224" s="42">
        <f t="shared" si="19"/>
        <v>5006215.13793288</v>
      </c>
    </row>
    <row r="225" spans="1:14" ht="12.75">
      <c r="A225" s="1">
        <v>210</v>
      </c>
      <c r="B225" t="s">
        <v>134</v>
      </c>
      <c r="C225" s="1" t="s">
        <v>542</v>
      </c>
      <c r="D225" s="31">
        <v>541.053459</v>
      </c>
      <c r="E225" s="31">
        <v>98.081464</v>
      </c>
      <c r="F225" s="32">
        <f t="shared" si="15"/>
        <v>3</v>
      </c>
      <c r="G225" s="31">
        <f t="shared" si="16"/>
        <v>294.244392</v>
      </c>
      <c r="H225" s="34">
        <v>11202.69</v>
      </c>
      <c r="I225" s="31">
        <f t="shared" si="17"/>
        <v>3296328.70781448</v>
      </c>
      <c r="J225" s="58" t="s">
        <v>547</v>
      </c>
      <c r="K225" s="36">
        <v>1</v>
      </c>
      <c r="L225" s="31">
        <v>1500000</v>
      </c>
      <c r="M225" s="37">
        <f t="shared" si="18"/>
        <v>1500000</v>
      </c>
      <c r="N225" s="42">
        <f t="shared" si="19"/>
        <v>4796328.70781448</v>
      </c>
    </row>
    <row r="226" spans="1:14" ht="12.75">
      <c r="A226" s="1">
        <v>211</v>
      </c>
      <c r="B226" t="s">
        <v>132</v>
      </c>
      <c r="C226" s="1" t="s">
        <v>542</v>
      </c>
      <c r="D226" s="31">
        <v>1412.751076</v>
      </c>
      <c r="E226" s="31">
        <v>170.957662</v>
      </c>
      <c r="F226" s="32">
        <f t="shared" si="15"/>
        <v>3</v>
      </c>
      <c r="G226" s="31">
        <f t="shared" si="16"/>
        <v>512.872986</v>
      </c>
      <c r="H226" s="34">
        <v>11202.69</v>
      </c>
      <c r="I226" s="31">
        <f t="shared" si="17"/>
        <v>5745557.07153234</v>
      </c>
      <c r="J226" s="58" t="s">
        <v>547</v>
      </c>
      <c r="K226" s="36">
        <v>1</v>
      </c>
      <c r="L226" s="31">
        <v>1500000</v>
      </c>
      <c r="M226" s="37">
        <f t="shared" si="18"/>
        <v>1500000</v>
      </c>
      <c r="N226" s="42">
        <f t="shared" si="19"/>
        <v>7245557.07153234</v>
      </c>
    </row>
    <row r="227" spans="1:14" ht="12.75">
      <c r="A227" s="1">
        <v>212</v>
      </c>
      <c r="B227" t="s">
        <v>135</v>
      </c>
      <c r="C227" s="1" t="s">
        <v>542</v>
      </c>
      <c r="D227" s="31">
        <v>196.22022</v>
      </c>
      <c r="E227" s="31">
        <v>55.523528</v>
      </c>
      <c r="F227" s="32">
        <f t="shared" si="15"/>
        <v>3</v>
      </c>
      <c r="G227" s="31">
        <f t="shared" si="16"/>
        <v>166.570584</v>
      </c>
      <c r="H227" s="34">
        <v>11202.69</v>
      </c>
      <c r="I227" s="31">
        <f t="shared" si="17"/>
        <v>1866038.61567096</v>
      </c>
      <c r="J227" s="58" t="s">
        <v>547</v>
      </c>
      <c r="K227" s="36">
        <v>1</v>
      </c>
      <c r="L227" s="31">
        <v>1500000</v>
      </c>
      <c r="M227" s="37">
        <f t="shared" si="18"/>
        <v>1500000</v>
      </c>
      <c r="N227" s="42">
        <f t="shared" si="19"/>
        <v>3366038.61567096</v>
      </c>
    </row>
    <row r="228" spans="1:14" ht="12.75">
      <c r="A228" s="1">
        <v>213</v>
      </c>
      <c r="B228" t="s">
        <v>136</v>
      </c>
      <c r="C228" s="1" t="s">
        <v>542</v>
      </c>
      <c r="D228" s="31">
        <v>2698.858131</v>
      </c>
      <c r="E228" s="31">
        <v>271.428691</v>
      </c>
      <c r="F228" s="32">
        <f t="shared" si="15"/>
        <v>3</v>
      </c>
      <c r="G228" s="31">
        <f t="shared" si="16"/>
        <v>814.286073</v>
      </c>
      <c r="H228" s="34">
        <v>11202.69</v>
      </c>
      <c r="I228" s="31">
        <f t="shared" si="17"/>
        <v>9122194.44713637</v>
      </c>
      <c r="J228" s="58" t="s">
        <v>547</v>
      </c>
      <c r="K228" s="36">
        <v>1</v>
      </c>
      <c r="L228" s="31">
        <v>1500000</v>
      </c>
      <c r="M228" s="37">
        <f t="shared" si="18"/>
        <v>1500000</v>
      </c>
      <c r="N228" s="42">
        <f t="shared" si="19"/>
        <v>10622194.44713637</v>
      </c>
    </row>
    <row r="229" spans="1:14" ht="12.75">
      <c r="A229" s="1">
        <v>214</v>
      </c>
      <c r="B229" t="s">
        <v>137</v>
      </c>
      <c r="C229" s="1" t="s">
        <v>544</v>
      </c>
      <c r="D229" s="31">
        <v>1077.719559</v>
      </c>
      <c r="E229" s="31">
        <v>159.08253</v>
      </c>
      <c r="F229" s="32">
        <f t="shared" si="15"/>
        <v>3</v>
      </c>
      <c r="G229" s="31">
        <f t="shared" si="16"/>
        <v>477.24758999999995</v>
      </c>
      <c r="H229" s="34">
        <v>11202.69</v>
      </c>
      <c r="I229" s="31">
        <f t="shared" si="17"/>
        <v>5346456.8040171</v>
      </c>
      <c r="J229" s="58" t="s">
        <v>547</v>
      </c>
      <c r="K229" s="36">
        <v>1</v>
      </c>
      <c r="L229" s="31">
        <v>1500000</v>
      </c>
      <c r="M229" s="37">
        <f t="shared" si="18"/>
        <v>1500000</v>
      </c>
      <c r="N229" s="42">
        <f t="shared" si="19"/>
        <v>6846456.8040171</v>
      </c>
    </row>
    <row r="230" spans="1:14" ht="12.75">
      <c r="A230" s="1">
        <v>215</v>
      </c>
      <c r="B230" t="s">
        <v>138</v>
      </c>
      <c r="C230" s="1" t="s">
        <v>542</v>
      </c>
      <c r="D230" s="31">
        <v>483.640511</v>
      </c>
      <c r="E230" s="31">
        <v>98.441348</v>
      </c>
      <c r="F230" s="32">
        <f t="shared" si="15"/>
        <v>3</v>
      </c>
      <c r="G230" s="31">
        <f t="shared" si="16"/>
        <v>295.324044</v>
      </c>
      <c r="H230" s="34">
        <v>11202.69</v>
      </c>
      <c r="I230" s="31">
        <f t="shared" si="17"/>
        <v>3308423.7144783605</v>
      </c>
      <c r="J230" s="58" t="s">
        <v>547</v>
      </c>
      <c r="K230" s="36">
        <v>1</v>
      </c>
      <c r="L230" s="31">
        <v>1500000</v>
      </c>
      <c r="M230" s="37">
        <f t="shared" si="18"/>
        <v>1500000</v>
      </c>
      <c r="N230" s="42">
        <f t="shared" si="19"/>
        <v>4808423.7144783605</v>
      </c>
    </row>
    <row r="231" spans="1:14" ht="12.75">
      <c r="A231" s="1">
        <v>216</v>
      </c>
      <c r="B231" t="s">
        <v>41</v>
      </c>
      <c r="C231" s="1" t="s">
        <v>542</v>
      </c>
      <c r="D231" s="31">
        <v>709.256599</v>
      </c>
      <c r="E231" s="31">
        <v>156.655737</v>
      </c>
      <c r="F231" s="32">
        <f t="shared" si="15"/>
        <v>3</v>
      </c>
      <c r="G231" s="31">
        <f t="shared" si="16"/>
        <v>469.96721099999996</v>
      </c>
      <c r="H231" s="34">
        <v>11202.69</v>
      </c>
      <c r="I231" s="31">
        <f t="shared" si="17"/>
        <v>5264896.974997589</v>
      </c>
      <c r="J231" s="58" t="s">
        <v>547</v>
      </c>
      <c r="K231" s="36">
        <v>1</v>
      </c>
      <c r="L231" s="31">
        <v>1500000</v>
      </c>
      <c r="M231" s="37">
        <f t="shared" si="18"/>
        <v>1500000</v>
      </c>
      <c r="N231" s="42">
        <f t="shared" si="19"/>
        <v>6764896.974997589</v>
      </c>
    </row>
    <row r="232" spans="1:14" ht="12.75">
      <c r="A232" s="1">
        <v>217</v>
      </c>
      <c r="B232" t="s">
        <v>41</v>
      </c>
      <c r="C232" s="1" t="s">
        <v>542</v>
      </c>
      <c r="D232" s="31">
        <v>2257.43499</v>
      </c>
      <c r="E232" s="31">
        <v>208.471794</v>
      </c>
      <c r="F232" s="32">
        <f t="shared" si="15"/>
        <v>3</v>
      </c>
      <c r="G232" s="31">
        <f t="shared" si="16"/>
        <v>625.4153819999999</v>
      </c>
      <c r="H232" s="34">
        <v>11202.69</v>
      </c>
      <c r="I232" s="31">
        <f t="shared" si="17"/>
        <v>7006334.645777579</v>
      </c>
      <c r="J232" s="58" t="s">
        <v>547</v>
      </c>
      <c r="K232" s="36">
        <v>1</v>
      </c>
      <c r="L232" s="31">
        <v>1500000</v>
      </c>
      <c r="M232" s="37">
        <f t="shared" si="18"/>
        <v>1500000</v>
      </c>
      <c r="N232" s="42">
        <f t="shared" si="19"/>
        <v>8506334.64577758</v>
      </c>
    </row>
    <row r="233" spans="1:14" ht="12.75">
      <c r="A233" s="1">
        <v>218</v>
      </c>
      <c r="B233" s="11" t="s">
        <v>139</v>
      </c>
      <c r="C233" s="1" t="s">
        <v>542</v>
      </c>
      <c r="D233" s="31">
        <v>3588.797552</v>
      </c>
      <c r="E233" s="31">
        <v>347.538236</v>
      </c>
      <c r="F233" s="32">
        <f t="shared" si="15"/>
        <v>3</v>
      </c>
      <c r="G233" s="31">
        <f t="shared" si="16"/>
        <v>1042.614708</v>
      </c>
      <c r="H233" s="34">
        <v>11202.69</v>
      </c>
      <c r="I233" s="31">
        <f t="shared" si="17"/>
        <v>11680089.363164522</v>
      </c>
      <c r="J233" s="58" t="s">
        <v>547</v>
      </c>
      <c r="K233" s="36">
        <v>1</v>
      </c>
      <c r="L233" s="31">
        <v>1500000</v>
      </c>
      <c r="M233" s="37">
        <f t="shared" si="18"/>
        <v>1500000</v>
      </c>
      <c r="N233" s="42">
        <f t="shared" si="19"/>
        <v>13180089.363164522</v>
      </c>
    </row>
    <row r="234" spans="1:14" ht="12.75">
      <c r="A234" s="1">
        <v>219</v>
      </c>
      <c r="B234" t="s">
        <v>140</v>
      </c>
      <c r="C234" s="1" t="s">
        <v>542</v>
      </c>
      <c r="D234" s="31">
        <v>2391.177795</v>
      </c>
      <c r="E234" s="31">
        <v>200.268263</v>
      </c>
      <c r="F234" s="32">
        <f t="shared" si="15"/>
        <v>3</v>
      </c>
      <c r="G234" s="31">
        <f t="shared" si="16"/>
        <v>600.804789</v>
      </c>
      <c r="H234" s="34">
        <v>11202.69</v>
      </c>
      <c r="I234" s="31">
        <f t="shared" si="17"/>
        <v>6730629.801682411</v>
      </c>
      <c r="J234" s="58" t="s">
        <v>547</v>
      </c>
      <c r="K234" s="36">
        <v>1</v>
      </c>
      <c r="L234" s="31">
        <v>1500000</v>
      </c>
      <c r="M234" s="37">
        <f t="shared" si="18"/>
        <v>1500000</v>
      </c>
      <c r="N234" s="42">
        <f t="shared" si="19"/>
        <v>8230629.801682411</v>
      </c>
    </row>
    <row r="235" spans="1:14" ht="12.75">
      <c r="A235" s="1">
        <v>220</v>
      </c>
      <c r="B235" t="s">
        <v>139</v>
      </c>
      <c r="C235" s="1" t="s">
        <v>542</v>
      </c>
      <c r="D235" s="31">
        <v>1430.983803</v>
      </c>
      <c r="E235" s="31">
        <v>194.803659</v>
      </c>
      <c r="F235" s="32">
        <f t="shared" si="15"/>
        <v>3</v>
      </c>
      <c r="G235" s="31">
        <f t="shared" si="16"/>
        <v>584.410977</v>
      </c>
      <c r="H235" s="34">
        <v>11202.69</v>
      </c>
      <c r="I235" s="31">
        <f t="shared" si="17"/>
        <v>6546975.00792813</v>
      </c>
      <c r="J235" s="58" t="s">
        <v>547</v>
      </c>
      <c r="K235" s="36">
        <v>1</v>
      </c>
      <c r="L235" s="31">
        <v>1500000</v>
      </c>
      <c r="M235" s="37">
        <f t="shared" si="18"/>
        <v>1500000</v>
      </c>
      <c r="N235" s="42">
        <f t="shared" si="19"/>
        <v>8046975.00792813</v>
      </c>
    </row>
    <row r="236" spans="1:14" ht="12.75">
      <c r="A236" s="1">
        <v>221</v>
      </c>
      <c r="B236" t="s">
        <v>37</v>
      </c>
      <c r="C236" s="1" t="s">
        <v>542</v>
      </c>
      <c r="D236" s="31">
        <v>1932.531898</v>
      </c>
      <c r="E236" s="31">
        <v>197.572611</v>
      </c>
      <c r="F236" s="32">
        <f t="shared" si="15"/>
        <v>3</v>
      </c>
      <c r="G236" s="31">
        <f t="shared" si="16"/>
        <v>592.7178329999999</v>
      </c>
      <c r="H236" s="34">
        <v>11202.69</v>
      </c>
      <c r="I236" s="31">
        <f t="shared" si="17"/>
        <v>6640034.140570769</v>
      </c>
      <c r="J236" s="58" t="s">
        <v>547</v>
      </c>
      <c r="K236" s="36">
        <v>1</v>
      </c>
      <c r="L236" s="31">
        <v>1500000</v>
      </c>
      <c r="M236" s="37">
        <f t="shared" si="18"/>
        <v>1500000</v>
      </c>
      <c r="N236" s="42">
        <f t="shared" si="19"/>
        <v>8140034.140570769</v>
      </c>
    </row>
    <row r="237" spans="1:14" ht="12.75">
      <c r="A237" s="1">
        <v>222</v>
      </c>
      <c r="B237" t="s">
        <v>139</v>
      </c>
      <c r="C237" s="1" t="s">
        <v>542</v>
      </c>
      <c r="D237" s="31">
        <v>2117.619186</v>
      </c>
      <c r="E237" s="31">
        <v>196.677943</v>
      </c>
      <c r="F237" s="32">
        <f t="shared" si="15"/>
        <v>3</v>
      </c>
      <c r="G237" s="31">
        <f t="shared" si="16"/>
        <v>590.033829</v>
      </c>
      <c r="H237" s="34">
        <v>11202.69</v>
      </c>
      <c r="I237" s="31">
        <f t="shared" si="17"/>
        <v>6609966.07580001</v>
      </c>
      <c r="J237" s="58" t="s">
        <v>547</v>
      </c>
      <c r="K237" s="36">
        <v>1</v>
      </c>
      <c r="L237" s="31">
        <v>1500000</v>
      </c>
      <c r="M237" s="37">
        <f t="shared" si="18"/>
        <v>1500000</v>
      </c>
      <c r="N237" s="42">
        <f t="shared" si="19"/>
        <v>8109966.07580001</v>
      </c>
    </row>
    <row r="238" spans="1:14" ht="12.75">
      <c r="A238" s="1">
        <v>223</v>
      </c>
      <c r="B238" t="s">
        <v>41</v>
      </c>
      <c r="C238" s="1" t="s">
        <v>542</v>
      </c>
      <c r="D238" s="31">
        <v>19667.789612</v>
      </c>
      <c r="E238" s="31">
        <v>714.146828</v>
      </c>
      <c r="F238" s="32">
        <f t="shared" si="15"/>
        <v>3</v>
      </c>
      <c r="G238" s="31">
        <f t="shared" si="16"/>
        <v>2142.440484</v>
      </c>
      <c r="H238" s="34">
        <v>11202.69</v>
      </c>
      <c r="I238" s="31">
        <f t="shared" si="17"/>
        <v>24001096.585701965</v>
      </c>
      <c r="J238" s="58" t="s">
        <v>548</v>
      </c>
      <c r="K238" s="36">
        <v>1</v>
      </c>
      <c r="L238" s="31">
        <v>5425000</v>
      </c>
      <c r="M238" s="37">
        <f t="shared" si="18"/>
        <v>5425000</v>
      </c>
      <c r="N238" s="42">
        <f t="shared" si="19"/>
        <v>29426096.585701965</v>
      </c>
    </row>
    <row r="239" spans="1:14" ht="12.75">
      <c r="A239" s="1">
        <v>224</v>
      </c>
      <c r="B239" t="s">
        <v>141</v>
      </c>
      <c r="C239" s="1" t="s">
        <v>542</v>
      </c>
      <c r="D239" s="31">
        <v>8388.040131</v>
      </c>
      <c r="E239" s="31">
        <v>409.004265</v>
      </c>
      <c r="F239" s="32">
        <f t="shared" si="15"/>
        <v>3</v>
      </c>
      <c r="G239" s="31">
        <f t="shared" si="16"/>
        <v>1227.0127949999999</v>
      </c>
      <c r="H239" s="34">
        <v>11202.69</v>
      </c>
      <c r="I239" s="31">
        <f t="shared" si="17"/>
        <v>13745843.96841855</v>
      </c>
      <c r="J239" s="58" t="s">
        <v>548</v>
      </c>
      <c r="K239" s="36">
        <v>1</v>
      </c>
      <c r="L239" s="31">
        <v>5425000</v>
      </c>
      <c r="M239" s="37">
        <f t="shared" si="18"/>
        <v>5425000</v>
      </c>
      <c r="N239" s="42">
        <f t="shared" si="19"/>
        <v>19170843.96841855</v>
      </c>
    </row>
    <row r="240" spans="1:14" ht="12.75">
      <c r="A240" s="1">
        <v>225</v>
      </c>
      <c r="B240" t="s">
        <v>142</v>
      </c>
      <c r="C240" s="1" t="s">
        <v>542</v>
      </c>
      <c r="D240" s="31">
        <v>5407.851738</v>
      </c>
      <c r="E240" s="31">
        <v>399.772237</v>
      </c>
      <c r="F240" s="32">
        <f t="shared" si="15"/>
        <v>3</v>
      </c>
      <c r="G240" s="31">
        <f t="shared" si="16"/>
        <v>1199.316711</v>
      </c>
      <c r="H240" s="34">
        <v>11202.69</v>
      </c>
      <c r="I240" s="31">
        <f t="shared" si="17"/>
        <v>13435573.32515259</v>
      </c>
      <c r="J240" s="59" t="s">
        <v>549</v>
      </c>
      <c r="K240" s="36">
        <v>1</v>
      </c>
      <c r="L240" s="31">
        <v>4900000</v>
      </c>
      <c r="M240" s="37">
        <f t="shared" si="18"/>
        <v>4900000</v>
      </c>
      <c r="N240" s="42">
        <f t="shared" si="19"/>
        <v>18335573.32515259</v>
      </c>
    </row>
    <row r="241" spans="1:14" ht="12.75">
      <c r="A241" s="1">
        <v>226</v>
      </c>
      <c r="B241" t="s">
        <v>143</v>
      </c>
      <c r="C241" s="1" t="s">
        <v>542</v>
      </c>
      <c r="D241" s="31">
        <v>965.946159</v>
      </c>
      <c r="E241" s="31">
        <v>136.297709</v>
      </c>
      <c r="F241" s="32">
        <f t="shared" si="15"/>
        <v>3</v>
      </c>
      <c r="G241" s="31">
        <f t="shared" si="16"/>
        <v>408.893127</v>
      </c>
      <c r="H241" s="34">
        <v>11202.69</v>
      </c>
      <c r="I241" s="31">
        <f t="shared" si="17"/>
        <v>4580702.94491163</v>
      </c>
      <c r="J241" s="58" t="s">
        <v>547</v>
      </c>
      <c r="K241" s="36">
        <v>1</v>
      </c>
      <c r="L241" s="31">
        <v>1500000</v>
      </c>
      <c r="M241" s="37">
        <f t="shared" si="18"/>
        <v>1500000</v>
      </c>
      <c r="N241" s="42">
        <f t="shared" si="19"/>
        <v>6080702.94491163</v>
      </c>
    </row>
    <row r="242" spans="1:14" ht="12.75">
      <c r="A242" s="1">
        <v>227</v>
      </c>
      <c r="B242" t="s">
        <v>144</v>
      </c>
      <c r="C242" s="1" t="s">
        <v>542</v>
      </c>
      <c r="D242" s="31">
        <v>6883.7686</v>
      </c>
      <c r="E242" s="31">
        <v>327.6686115</v>
      </c>
      <c r="F242" s="32">
        <f t="shared" si="15"/>
        <v>3</v>
      </c>
      <c r="G242" s="31">
        <f t="shared" si="16"/>
        <v>983.0058345</v>
      </c>
      <c r="H242" s="34">
        <v>11202.69</v>
      </c>
      <c r="I242" s="31">
        <f t="shared" si="17"/>
        <v>11012309.632094806</v>
      </c>
      <c r="J242" s="59" t="s">
        <v>549</v>
      </c>
      <c r="K242" s="36">
        <v>1</v>
      </c>
      <c r="L242" s="31">
        <v>4900000</v>
      </c>
      <c r="M242" s="37">
        <f t="shared" si="18"/>
        <v>4900000</v>
      </c>
      <c r="N242" s="42">
        <f t="shared" si="19"/>
        <v>15912309.632094806</v>
      </c>
    </row>
    <row r="243" spans="1:14" ht="12.75">
      <c r="A243" s="1">
        <v>228</v>
      </c>
      <c r="B243" t="s">
        <v>140</v>
      </c>
      <c r="C243" s="1" t="s">
        <v>542</v>
      </c>
      <c r="D243" s="31">
        <v>5795.571533</v>
      </c>
      <c r="E243" s="31">
        <v>376.302605</v>
      </c>
      <c r="F243" s="32">
        <f t="shared" si="15"/>
        <v>3</v>
      </c>
      <c r="G243" s="31">
        <f t="shared" si="16"/>
        <v>1128.907815</v>
      </c>
      <c r="H243" s="34">
        <v>11202.69</v>
      </c>
      <c r="I243" s="31">
        <f t="shared" si="17"/>
        <v>12646804.29002235</v>
      </c>
      <c r="J243" s="59" t="s">
        <v>549</v>
      </c>
      <c r="K243" s="36">
        <v>1</v>
      </c>
      <c r="L243" s="31">
        <v>4900000</v>
      </c>
      <c r="M243" s="37">
        <f t="shared" si="18"/>
        <v>4900000</v>
      </c>
      <c r="N243" s="42">
        <f t="shared" si="19"/>
        <v>17546804.29002235</v>
      </c>
    </row>
    <row r="244" spans="1:14" ht="12.75">
      <c r="A244" s="1">
        <v>229</v>
      </c>
      <c r="B244" t="s">
        <v>123</v>
      </c>
      <c r="C244" s="1" t="s">
        <v>542</v>
      </c>
      <c r="D244" s="31">
        <v>15964.845367</v>
      </c>
      <c r="E244" s="31">
        <v>484.87722</v>
      </c>
      <c r="F244" s="32">
        <f t="shared" si="15"/>
        <v>3</v>
      </c>
      <c r="G244" s="31">
        <f t="shared" si="16"/>
        <v>1454.63166</v>
      </c>
      <c r="H244" s="34">
        <v>11202.69</v>
      </c>
      <c r="I244" s="31">
        <f t="shared" si="17"/>
        <v>16295787.5511654</v>
      </c>
      <c r="J244" s="58" t="s">
        <v>548</v>
      </c>
      <c r="K244" s="36">
        <v>1</v>
      </c>
      <c r="L244" s="31">
        <v>5425000</v>
      </c>
      <c r="M244" s="37">
        <f t="shared" si="18"/>
        <v>5425000</v>
      </c>
      <c r="N244" s="42">
        <f t="shared" si="19"/>
        <v>21720787.551165402</v>
      </c>
    </row>
    <row r="245" spans="1:14" ht="12.75">
      <c r="A245" s="1">
        <v>230</v>
      </c>
      <c r="B245" t="s">
        <v>145</v>
      </c>
      <c r="C245" s="1" t="s">
        <v>542</v>
      </c>
      <c r="D245" s="31">
        <v>29258.839928</v>
      </c>
      <c r="E245" s="31">
        <v>828.381597</v>
      </c>
      <c r="F245" s="32">
        <f t="shared" si="15"/>
        <v>3</v>
      </c>
      <c r="G245" s="31">
        <f t="shared" si="16"/>
        <v>2485.144791</v>
      </c>
      <c r="H245" s="34">
        <v>11202.69</v>
      </c>
      <c r="I245" s="31">
        <f t="shared" si="17"/>
        <v>27840306.69868779</v>
      </c>
      <c r="J245" s="58" t="s">
        <v>548</v>
      </c>
      <c r="K245" s="36">
        <v>1</v>
      </c>
      <c r="L245" s="31">
        <v>5425000</v>
      </c>
      <c r="M245" s="37">
        <f t="shared" si="18"/>
        <v>5425000</v>
      </c>
      <c r="N245" s="42">
        <f t="shared" si="19"/>
        <v>33265306.69868779</v>
      </c>
    </row>
    <row r="246" spans="1:14" ht="12.75">
      <c r="A246" s="1">
        <v>231</v>
      </c>
      <c r="B246" t="s">
        <v>143</v>
      </c>
      <c r="C246" s="1" t="s">
        <v>542</v>
      </c>
      <c r="D246" s="31">
        <v>1106.76244</v>
      </c>
      <c r="E246" s="31">
        <v>138.183985</v>
      </c>
      <c r="F246" s="32">
        <f t="shared" si="15"/>
        <v>3</v>
      </c>
      <c r="G246" s="31">
        <f t="shared" si="16"/>
        <v>414.551955</v>
      </c>
      <c r="H246" s="34">
        <v>11202.69</v>
      </c>
      <c r="I246" s="31">
        <f t="shared" si="17"/>
        <v>4644097.040758951</v>
      </c>
      <c r="J246" s="58" t="s">
        <v>547</v>
      </c>
      <c r="K246" s="36">
        <v>1</v>
      </c>
      <c r="L246" s="31">
        <v>1500000</v>
      </c>
      <c r="M246" s="37">
        <f t="shared" si="18"/>
        <v>1500000</v>
      </c>
      <c r="N246" s="42">
        <f t="shared" si="19"/>
        <v>6144097.040758951</v>
      </c>
    </row>
    <row r="247" spans="1:14" ht="12.75">
      <c r="A247" s="1">
        <v>232</v>
      </c>
      <c r="B247" t="s">
        <v>146</v>
      </c>
      <c r="C247" s="1" t="s">
        <v>542</v>
      </c>
      <c r="D247" s="31">
        <v>3680.986383</v>
      </c>
      <c r="E247" s="31">
        <v>274.902901</v>
      </c>
      <c r="F247" s="32">
        <f t="shared" si="15"/>
        <v>3</v>
      </c>
      <c r="G247" s="31">
        <f t="shared" si="16"/>
        <v>824.708703</v>
      </c>
      <c r="H247" s="34">
        <v>11202.69</v>
      </c>
      <c r="I247" s="31">
        <f t="shared" si="17"/>
        <v>9238955.940011071</v>
      </c>
      <c r="J247" s="58" t="s">
        <v>547</v>
      </c>
      <c r="K247" s="36">
        <v>1</v>
      </c>
      <c r="L247" s="31">
        <v>1500000</v>
      </c>
      <c r="M247" s="37">
        <f t="shared" si="18"/>
        <v>1500000</v>
      </c>
      <c r="N247" s="42">
        <f t="shared" si="19"/>
        <v>10738955.940011071</v>
      </c>
    </row>
    <row r="248" spans="1:14" ht="12.75">
      <c r="A248" s="1">
        <v>233</v>
      </c>
      <c r="B248" t="s">
        <v>147</v>
      </c>
      <c r="C248" s="1" t="s">
        <v>542</v>
      </c>
      <c r="D248" s="31">
        <v>2781.918167</v>
      </c>
      <c r="E248" s="31">
        <v>209.968805</v>
      </c>
      <c r="F248" s="32">
        <f t="shared" si="15"/>
        <v>3</v>
      </c>
      <c r="G248" s="31">
        <f t="shared" si="16"/>
        <v>629.906415</v>
      </c>
      <c r="H248" s="34">
        <v>11202.69</v>
      </c>
      <c r="I248" s="31">
        <f t="shared" si="17"/>
        <v>7056646.29625635</v>
      </c>
      <c r="J248" s="58" t="s">
        <v>547</v>
      </c>
      <c r="K248" s="36">
        <v>1</v>
      </c>
      <c r="L248" s="31">
        <v>1500000</v>
      </c>
      <c r="M248" s="37">
        <f t="shared" si="18"/>
        <v>1500000</v>
      </c>
      <c r="N248" s="42">
        <f t="shared" si="19"/>
        <v>8556646.29625635</v>
      </c>
    </row>
    <row r="249" spans="1:14" ht="12.75">
      <c r="A249" s="1">
        <v>234</v>
      </c>
      <c r="B249" t="s">
        <v>148</v>
      </c>
      <c r="C249" s="1" t="s">
        <v>542</v>
      </c>
      <c r="D249" s="31">
        <v>1015.57814</v>
      </c>
      <c r="E249" s="31">
        <v>130.878627</v>
      </c>
      <c r="F249" s="32">
        <f t="shared" si="15"/>
        <v>3</v>
      </c>
      <c r="G249" s="31">
        <f t="shared" si="16"/>
        <v>392.635881</v>
      </c>
      <c r="H249" s="34">
        <v>11202.69</v>
      </c>
      <c r="I249" s="31">
        <f t="shared" si="17"/>
        <v>4398578.05771989</v>
      </c>
      <c r="J249" s="58" t="s">
        <v>547</v>
      </c>
      <c r="K249" s="36">
        <v>1</v>
      </c>
      <c r="L249" s="31">
        <v>1500000</v>
      </c>
      <c r="M249" s="37">
        <f t="shared" si="18"/>
        <v>1500000</v>
      </c>
      <c r="N249" s="42">
        <f t="shared" si="19"/>
        <v>5898578.05771989</v>
      </c>
    </row>
    <row r="250" spans="1:14" ht="12.75">
      <c r="A250" s="1">
        <v>235</v>
      </c>
      <c r="B250" t="s">
        <v>126</v>
      </c>
      <c r="C250" s="1" t="s">
        <v>542</v>
      </c>
      <c r="D250" s="31">
        <v>973.019295</v>
      </c>
      <c r="E250" s="31">
        <v>125.613614</v>
      </c>
      <c r="F250" s="32">
        <f t="shared" si="15"/>
        <v>3</v>
      </c>
      <c r="G250" s="31">
        <f t="shared" si="16"/>
        <v>376.840842</v>
      </c>
      <c r="H250" s="34">
        <v>11202.69</v>
      </c>
      <c r="I250" s="31">
        <f t="shared" si="17"/>
        <v>4221631.13226498</v>
      </c>
      <c r="J250" s="58" t="s">
        <v>547</v>
      </c>
      <c r="K250" s="36">
        <v>1</v>
      </c>
      <c r="L250" s="31">
        <v>1500000</v>
      </c>
      <c r="M250" s="37">
        <f t="shared" si="18"/>
        <v>1500000</v>
      </c>
      <c r="N250" s="42">
        <f t="shared" si="19"/>
        <v>5721631.13226498</v>
      </c>
    </row>
    <row r="251" spans="1:14" ht="12.75">
      <c r="A251" s="1">
        <v>236</v>
      </c>
      <c r="B251" t="s">
        <v>68</v>
      </c>
      <c r="C251" s="1" t="s">
        <v>542</v>
      </c>
      <c r="D251" s="31">
        <v>1147.639465</v>
      </c>
      <c r="E251" s="31">
        <v>142.574439</v>
      </c>
      <c r="F251" s="32">
        <f t="shared" si="15"/>
        <v>3</v>
      </c>
      <c r="G251" s="31">
        <f t="shared" si="16"/>
        <v>427.72331700000007</v>
      </c>
      <c r="H251" s="34">
        <v>11202.69</v>
      </c>
      <c r="I251" s="31">
        <f t="shared" si="17"/>
        <v>4791651.726122731</v>
      </c>
      <c r="J251" s="58" t="s">
        <v>547</v>
      </c>
      <c r="K251" s="36">
        <v>1</v>
      </c>
      <c r="L251" s="31">
        <v>1500000</v>
      </c>
      <c r="M251" s="37">
        <f t="shared" si="18"/>
        <v>1500000</v>
      </c>
      <c r="N251" s="42">
        <f t="shared" si="19"/>
        <v>6291651.726122731</v>
      </c>
    </row>
    <row r="252" spans="1:14" ht="12.75">
      <c r="A252" s="1">
        <v>237</v>
      </c>
      <c r="B252" t="s">
        <v>85</v>
      </c>
      <c r="C252" s="1" t="s">
        <v>542</v>
      </c>
      <c r="D252" s="31">
        <v>1518.13118</v>
      </c>
      <c r="E252" s="31">
        <v>162.637421</v>
      </c>
      <c r="F252" s="32">
        <f t="shared" si="15"/>
        <v>3</v>
      </c>
      <c r="G252" s="31">
        <f t="shared" si="16"/>
        <v>487.91226299999994</v>
      </c>
      <c r="H252" s="34">
        <v>11202.69</v>
      </c>
      <c r="I252" s="31">
        <f t="shared" si="17"/>
        <v>5465929.82958747</v>
      </c>
      <c r="J252" s="58" t="s">
        <v>547</v>
      </c>
      <c r="K252" s="36">
        <v>1</v>
      </c>
      <c r="L252" s="31">
        <v>1500000</v>
      </c>
      <c r="M252" s="37">
        <f t="shared" si="18"/>
        <v>1500000</v>
      </c>
      <c r="N252" s="42">
        <f t="shared" si="19"/>
        <v>6965929.82958747</v>
      </c>
    </row>
    <row r="253" spans="1:14" ht="12.75">
      <c r="A253" s="4">
        <v>238</v>
      </c>
      <c r="B253" s="5" t="s">
        <v>145</v>
      </c>
      <c r="C253" s="4" t="s">
        <v>542</v>
      </c>
      <c r="D253" s="33">
        <v>1184.774475</v>
      </c>
      <c r="E253" s="33">
        <v>160.107123</v>
      </c>
      <c r="F253" s="32">
        <f t="shared" si="15"/>
        <v>3</v>
      </c>
      <c r="G253" s="33">
        <f t="shared" si="16"/>
        <v>480.321369</v>
      </c>
      <c r="H253" s="34">
        <v>11202.69</v>
      </c>
      <c r="I253" s="33">
        <f t="shared" si="17"/>
        <v>5380891.397282611</v>
      </c>
      <c r="J253" s="58" t="s">
        <v>547</v>
      </c>
      <c r="K253" s="56">
        <v>1</v>
      </c>
      <c r="L253" s="31">
        <v>1500000</v>
      </c>
      <c r="M253" s="57">
        <f t="shared" si="18"/>
        <v>1500000</v>
      </c>
      <c r="N253" s="42">
        <f t="shared" si="19"/>
        <v>6880891.397282611</v>
      </c>
    </row>
    <row r="254" spans="1:14" ht="12.75">
      <c r="A254" s="1">
        <v>239</v>
      </c>
      <c r="B254" t="s">
        <v>149</v>
      </c>
      <c r="C254" s="1" t="s">
        <v>542</v>
      </c>
      <c r="D254" s="31">
        <v>2172.319107</v>
      </c>
      <c r="E254" s="31">
        <v>265.620494</v>
      </c>
      <c r="F254" s="32">
        <f t="shared" si="15"/>
        <v>3</v>
      </c>
      <c r="G254" s="31">
        <f t="shared" si="16"/>
        <v>796.861482</v>
      </c>
      <c r="H254" s="34">
        <v>11202.69</v>
      </c>
      <c r="I254" s="31">
        <f t="shared" si="17"/>
        <v>8926992.155786581</v>
      </c>
      <c r="J254" s="58" t="s">
        <v>547</v>
      </c>
      <c r="K254" s="36">
        <v>1</v>
      </c>
      <c r="L254" s="31">
        <v>1500000</v>
      </c>
      <c r="M254" s="37">
        <f t="shared" si="18"/>
        <v>1500000</v>
      </c>
      <c r="N254" s="42">
        <f t="shared" si="19"/>
        <v>10426992.155786581</v>
      </c>
    </row>
    <row r="255" spans="1:14" ht="12.75">
      <c r="A255" s="1">
        <v>240</v>
      </c>
      <c r="B255" t="s">
        <v>150</v>
      </c>
      <c r="C255" s="1" t="s">
        <v>542</v>
      </c>
      <c r="D255" s="31">
        <v>1056.106743</v>
      </c>
      <c r="E255" s="31">
        <v>135.005622</v>
      </c>
      <c r="F255" s="32">
        <f t="shared" si="15"/>
        <v>3</v>
      </c>
      <c r="G255" s="31">
        <f t="shared" si="16"/>
        <v>405.01686599999994</v>
      </c>
      <c r="H255" s="34">
        <v>11202.69</v>
      </c>
      <c r="I255" s="31">
        <f t="shared" si="17"/>
        <v>4537278.394569539</v>
      </c>
      <c r="J255" s="58" t="s">
        <v>547</v>
      </c>
      <c r="K255" s="36">
        <v>1</v>
      </c>
      <c r="L255" s="31">
        <v>1500000</v>
      </c>
      <c r="M255" s="37">
        <f t="shared" si="18"/>
        <v>1500000</v>
      </c>
      <c r="N255" s="42">
        <f t="shared" si="19"/>
        <v>6037278.394569539</v>
      </c>
    </row>
    <row r="256" spans="1:14" ht="12.75">
      <c r="A256" s="1">
        <v>241</v>
      </c>
      <c r="B256" t="s">
        <v>151</v>
      </c>
      <c r="C256" s="1" t="s">
        <v>542</v>
      </c>
      <c r="D256" s="31">
        <v>1026.717804</v>
      </c>
      <c r="E256" s="31">
        <v>123.883456</v>
      </c>
      <c r="F256" s="32">
        <f t="shared" si="15"/>
        <v>3</v>
      </c>
      <c r="G256" s="31">
        <f t="shared" si="16"/>
        <v>371.65036799999996</v>
      </c>
      <c r="H256" s="34">
        <v>11202.69</v>
      </c>
      <c r="I256" s="31">
        <f t="shared" si="17"/>
        <v>4163483.8610899197</v>
      </c>
      <c r="J256" s="58" t="s">
        <v>547</v>
      </c>
      <c r="K256" s="36">
        <v>1</v>
      </c>
      <c r="L256" s="31">
        <v>1500000</v>
      </c>
      <c r="M256" s="37">
        <f t="shared" si="18"/>
        <v>1500000</v>
      </c>
      <c r="N256" s="42">
        <f t="shared" si="19"/>
        <v>5663483.86108992</v>
      </c>
    </row>
    <row r="257" spans="1:14" ht="12.75">
      <c r="A257" s="1">
        <v>242</v>
      </c>
      <c r="B257" t="s">
        <v>77</v>
      </c>
      <c r="C257" s="1" t="s">
        <v>542</v>
      </c>
      <c r="D257" s="31">
        <v>796.710701</v>
      </c>
      <c r="E257" s="31">
        <v>123.883456</v>
      </c>
      <c r="F257" s="32">
        <f t="shared" si="15"/>
        <v>3</v>
      </c>
      <c r="G257" s="31">
        <f t="shared" si="16"/>
        <v>371.65036799999996</v>
      </c>
      <c r="H257" s="34">
        <v>11202.69</v>
      </c>
      <c r="I257" s="31">
        <f t="shared" si="17"/>
        <v>4163483.8610899197</v>
      </c>
      <c r="J257" s="58" t="s">
        <v>547</v>
      </c>
      <c r="K257" s="36">
        <v>1</v>
      </c>
      <c r="L257" s="31">
        <v>1500000</v>
      </c>
      <c r="M257" s="37">
        <f t="shared" si="18"/>
        <v>1500000</v>
      </c>
      <c r="N257" s="42">
        <f t="shared" si="19"/>
        <v>5663483.86108992</v>
      </c>
    </row>
    <row r="258" spans="1:14" ht="12.75">
      <c r="A258" s="1">
        <v>243</v>
      </c>
      <c r="B258" t="s">
        <v>152</v>
      </c>
      <c r="C258" s="1" t="s">
        <v>542</v>
      </c>
      <c r="D258" s="31">
        <v>2021.352188</v>
      </c>
      <c r="E258" s="31">
        <v>205.59613</v>
      </c>
      <c r="F258" s="32">
        <f t="shared" si="15"/>
        <v>3</v>
      </c>
      <c r="G258" s="31">
        <f t="shared" si="16"/>
        <v>616.7883899999999</v>
      </c>
      <c r="H258" s="34">
        <v>11202.69</v>
      </c>
      <c r="I258" s="31">
        <f t="shared" si="17"/>
        <v>6909689.1287691</v>
      </c>
      <c r="J258" s="58" t="s">
        <v>547</v>
      </c>
      <c r="K258" s="36">
        <v>1</v>
      </c>
      <c r="L258" s="31">
        <v>1500000</v>
      </c>
      <c r="M258" s="37">
        <f t="shared" si="18"/>
        <v>1500000</v>
      </c>
      <c r="N258" s="42">
        <f t="shared" si="19"/>
        <v>8409689.1287691</v>
      </c>
    </row>
    <row r="259" spans="1:14" ht="12.75">
      <c r="A259" s="1">
        <v>244</v>
      </c>
      <c r="B259" t="s">
        <v>152</v>
      </c>
      <c r="C259" s="1" t="s">
        <v>542</v>
      </c>
      <c r="D259" s="31">
        <v>715.32428</v>
      </c>
      <c r="E259" s="31">
        <v>109.258661</v>
      </c>
      <c r="F259" s="32">
        <f t="shared" si="15"/>
        <v>3</v>
      </c>
      <c r="G259" s="31">
        <f t="shared" si="16"/>
        <v>327.775983</v>
      </c>
      <c r="H259" s="34">
        <v>11202.69</v>
      </c>
      <c r="I259" s="31">
        <f t="shared" si="17"/>
        <v>3671972.72699427</v>
      </c>
      <c r="J259" s="58" t="s">
        <v>547</v>
      </c>
      <c r="K259" s="36">
        <v>1</v>
      </c>
      <c r="L259" s="31">
        <v>1500000</v>
      </c>
      <c r="M259" s="37">
        <f t="shared" si="18"/>
        <v>1500000</v>
      </c>
      <c r="N259" s="42">
        <f t="shared" si="19"/>
        <v>5171972.72699427</v>
      </c>
    </row>
    <row r="260" spans="1:14" ht="12.75">
      <c r="A260" s="1">
        <v>245</v>
      </c>
      <c r="B260" t="s">
        <v>153</v>
      </c>
      <c r="C260" s="1" t="s">
        <v>542</v>
      </c>
      <c r="D260" s="31">
        <v>667.036758</v>
      </c>
      <c r="E260" s="31">
        <v>102.980418</v>
      </c>
      <c r="F260" s="32">
        <f t="shared" si="15"/>
        <v>3</v>
      </c>
      <c r="G260" s="31">
        <f t="shared" si="16"/>
        <v>308.941254</v>
      </c>
      <c r="H260" s="34">
        <v>11202.69</v>
      </c>
      <c r="I260" s="31">
        <f t="shared" si="17"/>
        <v>3460973.0967732603</v>
      </c>
      <c r="J260" s="58" t="s">
        <v>547</v>
      </c>
      <c r="K260" s="36">
        <v>1</v>
      </c>
      <c r="L260" s="31">
        <v>1500000</v>
      </c>
      <c r="M260" s="37">
        <f t="shared" si="18"/>
        <v>1500000</v>
      </c>
      <c r="N260" s="42">
        <f t="shared" si="19"/>
        <v>4960973.09677326</v>
      </c>
    </row>
    <row r="261" spans="1:14" ht="12.75">
      <c r="A261" s="1">
        <v>246</v>
      </c>
      <c r="B261" t="s">
        <v>154</v>
      </c>
      <c r="C261" s="1" t="s">
        <v>542</v>
      </c>
      <c r="D261" s="31">
        <v>334.018089</v>
      </c>
      <c r="E261" s="31">
        <v>76.596967</v>
      </c>
      <c r="F261" s="32">
        <f t="shared" si="15"/>
        <v>3</v>
      </c>
      <c r="G261" s="31">
        <f t="shared" si="16"/>
        <v>229.79090100000002</v>
      </c>
      <c r="H261" s="34">
        <v>11202.69</v>
      </c>
      <c r="I261" s="31">
        <f t="shared" si="17"/>
        <v>2574276.2287236904</v>
      </c>
      <c r="J261" s="58" t="s">
        <v>547</v>
      </c>
      <c r="K261" s="36">
        <v>1</v>
      </c>
      <c r="L261" s="31">
        <v>1500000</v>
      </c>
      <c r="M261" s="37">
        <f t="shared" si="18"/>
        <v>1500000</v>
      </c>
      <c r="N261" s="42">
        <f t="shared" si="19"/>
        <v>4074276.2287236904</v>
      </c>
    </row>
    <row r="262" spans="1:14" ht="12.75">
      <c r="A262" s="1">
        <v>247</v>
      </c>
      <c r="B262" t="s">
        <v>77</v>
      </c>
      <c r="C262" s="1" t="s">
        <v>542</v>
      </c>
      <c r="D262" s="31">
        <v>674.115616</v>
      </c>
      <c r="E262" s="31">
        <v>108.797991</v>
      </c>
      <c r="F262" s="32">
        <f t="shared" si="15"/>
        <v>3</v>
      </c>
      <c r="G262" s="31">
        <f t="shared" si="16"/>
        <v>326.39397299999996</v>
      </c>
      <c r="H262" s="34">
        <v>11202.69</v>
      </c>
      <c r="I262" s="31">
        <f t="shared" si="17"/>
        <v>3656490.4973873696</v>
      </c>
      <c r="J262" s="58" t="s">
        <v>547</v>
      </c>
      <c r="K262" s="36">
        <v>1</v>
      </c>
      <c r="L262" s="31">
        <v>1500000</v>
      </c>
      <c r="M262" s="37">
        <f t="shared" si="18"/>
        <v>1500000</v>
      </c>
      <c r="N262" s="42">
        <f t="shared" si="19"/>
        <v>5156490.49738737</v>
      </c>
    </row>
    <row r="263" spans="1:14" ht="12.75">
      <c r="A263" s="1">
        <v>248</v>
      </c>
      <c r="B263" t="s">
        <v>77</v>
      </c>
      <c r="C263" s="1" t="s">
        <v>542</v>
      </c>
      <c r="D263" s="31">
        <v>337.059502</v>
      </c>
      <c r="E263" s="31">
        <v>94.202152</v>
      </c>
      <c r="F263" s="32">
        <f t="shared" si="15"/>
        <v>3</v>
      </c>
      <c r="G263" s="31">
        <f t="shared" si="16"/>
        <v>282.606456</v>
      </c>
      <c r="H263" s="34">
        <v>11202.69</v>
      </c>
      <c r="I263" s="31">
        <f t="shared" si="17"/>
        <v>3165952.51856664</v>
      </c>
      <c r="J263" s="58" t="s">
        <v>547</v>
      </c>
      <c r="K263" s="36">
        <v>1</v>
      </c>
      <c r="L263" s="31">
        <v>1500000</v>
      </c>
      <c r="M263" s="37">
        <f t="shared" si="18"/>
        <v>1500000</v>
      </c>
      <c r="N263" s="42">
        <f t="shared" si="19"/>
        <v>4665952.51856664</v>
      </c>
    </row>
    <row r="264" spans="1:14" ht="12.75">
      <c r="A264" s="1">
        <v>249</v>
      </c>
      <c r="B264" t="s">
        <v>155</v>
      </c>
      <c r="C264" s="1" t="s">
        <v>542</v>
      </c>
      <c r="D264" s="31">
        <v>2109.510201</v>
      </c>
      <c r="E264" s="31">
        <v>241.952006</v>
      </c>
      <c r="F264" s="32">
        <f t="shared" si="15"/>
        <v>3</v>
      </c>
      <c r="G264" s="31">
        <f t="shared" si="16"/>
        <v>725.8560180000001</v>
      </c>
      <c r="H264" s="34">
        <v>11202.69</v>
      </c>
      <c r="I264" s="31">
        <f t="shared" si="17"/>
        <v>8131539.954288421</v>
      </c>
      <c r="J264" s="58" t="s">
        <v>547</v>
      </c>
      <c r="K264" s="36">
        <v>1</v>
      </c>
      <c r="L264" s="31">
        <v>1500000</v>
      </c>
      <c r="M264" s="37">
        <f t="shared" si="18"/>
        <v>1500000</v>
      </c>
      <c r="N264" s="42">
        <f t="shared" si="19"/>
        <v>9631539.954288421</v>
      </c>
    </row>
    <row r="265" spans="1:14" ht="12.75">
      <c r="A265" s="1">
        <v>250</v>
      </c>
      <c r="B265" t="s">
        <v>156</v>
      </c>
      <c r="C265" s="1" t="s">
        <v>542</v>
      </c>
      <c r="D265" s="31">
        <v>912.229397</v>
      </c>
      <c r="E265" s="31">
        <v>122.584003</v>
      </c>
      <c r="F265" s="32">
        <f t="shared" si="15"/>
        <v>3</v>
      </c>
      <c r="G265" s="31">
        <f t="shared" si="16"/>
        <v>367.752009</v>
      </c>
      <c r="H265" s="34">
        <v>11202.69</v>
      </c>
      <c r="I265" s="31">
        <f t="shared" si="17"/>
        <v>4119811.75370421</v>
      </c>
      <c r="J265" s="58" t="s">
        <v>547</v>
      </c>
      <c r="K265" s="36">
        <v>1</v>
      </c>
      <c r="L265" s="31">
        <v>1500000</v>
      </c>
      <c r="M265" s="37">
        <f t="shared" si="18"/>
        <v>1500000</v>
      </c>
      <c r="N265" s="42">
        <f t="shared" si="19"/>
        <v>5619811.75370421</v>
      </c>
    </row>
    <row r="266" spans="1:14" ht="12.75">
      <c r="A266" s="1">
        <v>251</v>
      </c>
      <c r="B266" t="s">
        <v>157</v>
      </c>
      <c r="C266" s="1" t="s">
        <v>544</v>
      </c>
      <c r="D266" s="31">
        <v>3861.11396</v>
      </c>
      <c r="E266" s="31">
        <v>260.696951</v>
      </c>
      <c r="F266" s="32">
        <f t="shared" si="15"/>
        <v>3</v>
      </c>
      <c r="G266" s="31">
        <f t="shared" si="16"/>
        <v>782.090853</v>
      </c>
      <c r="H266" s="34">
        <v>11202.69</v>
      </c>
      <c r="I266" s="31">
        <f t="shared" si="17"/>
        <v>8761521.37799457</v>
      </c>
      <c r="J266" s="58" t="s">
        <v>547</v>
      </c>
      <c r="K266" s="36">
        <v>1</v>
      </c>
      <c r="L266" s="31">
        <v>1500000</v>
      </c>
      <c r="M266" s="37">
        <f t="shared" si="18"/>
        <v>1500000</v>
      </c>
      <c r="N266" s="42">
        <f t="shared" si="19"/>
        <v>10261521.37799457</v>
      </c>
    </row>
    <row r="267" spans="1:14" ht="12.75">
      <c r="A267" s="1">
        <v>252</v>
      </c>
      <c r="B267" t="s">
        <v>158</v>
      </c>
      <c r="C267" s="1" t="s">
        <v>542</v>
      </c>
      <c r="D267" s="31">
        <v>5883.725174</v>
      </c>
      <c r="E267" s="31">
        <v>353.163595</v>
      </c>
      <c r="F267" s="32">
        <f t="shared" si="15"/>
        <v>3</v>
      </c>
      <c r="G267" s="31">
        <f t="shared" si="16"/>
        <v>1059.490785</v>
      </c>
      <c r="H267" s="34">
        <v>11202.69</v>
      </c>
      <c r="I267" s="31">
        <f t="shared" si="17"/>
        <v>11869146.82221165</v>
      </c>
      <c r="J267" s="58" t="s">
        <v>547</v>
      </c>
      <c r="K267" s="36">
        <v>1</v>
      </c>
      <c r="L267" s="31">
        <v>1500000</v>
      </c>
      <c r="M267" s="37">
        <f t="shared" si="18"/>
        <v>1500000</v>
      </c>
      <c r="N267" s="42">
        <f t="shared" si="19"/>
        <v>13369146.82221165</v>
      </c>
    </row>
    <row r="268" spans="1:14" ht="12.75">
      <c r="A268" s="1">
        <v>253</v>
      </c>
      <c r="B268" t="s">
        <v>159</v>
      </c>
      <c r="C268" s="1" t="s">
        <v>542</v>
      </c>
      <c r="D268" s="31">
        <v>35597.755005</v>
      </c>
      <c r="E268" s="31">
        <v>236.099017</v>
      </c>
      <c r="F268" s="32">
        <f t="shared" si="15"/>
        <v>3</v>
      </c>
      <c r="G268" s="31">
        <f t="shared" si="16"/>
        <v>708.297051</v>
      </c>
      <c r="H268" s="34">
        <v>11202.69</v>
      </c>
      <c r="I268" s="31">
        <f t="shared" si="17"/>
        <v>7934832.290267191</v>
      </c>
      <c r="J268" s="58" t="s">
        <v>548</v>
      </c>
      <c r="K268" s="36">
        <v>1</v>
      </c>
      <c r="L268" s="31">
        <v>5425000</v>
      </c>
      <c r="M268" s="37">
        <f t="shared" si="18"/>
        <v>5425000</v>
      </c>
      <c r="N268" s="42">
        <f t="shared" si="19"/>
        <v>13359832.290267192</v>
      </c>
    </row>
    <row r="269" spans="1:14" ht="12.75">
      <c r="A269" s="1">
        <v>254</v>
      </c>
      <c r="B269" t="s">
        <v>160</v>
      </c>
      <c r="C269" s="1" t="s">
        <v>542</v>
      </c>
      <c r="D269" s="31">
        <v>18598.84007</v>
      </c>
      <c r="E269" s="31">
        <v>656.5032334</v>
      </c>
      <c r="F269" s="32">
        <f t="shared" si="15"/>
        <v>3</v>
      </c>
      <c r="G269" s="31">
        <f t="shared" si="16"/>
        <v>1969.5097002</v>
      </c>
      <c r="H269" s="34">
        <v>11202.69</v>
      </c>
      <c r="I269" s="31">
        <f t="shared" si="17"/>
        <v>22063806.62333354</v>
      </c>
      <c r="J269" s="58" t="s">
        <v>548</v>
      </c>
      <c r="K269" s="36">
        <v>1</v>
      </c>
      <c r="L269" s="31">
        <v>5425000</v>
      </c>
      <c r="M269" s="37">
        <f t="shared" si="18"/>
        <v>5425000</v>
      </c>
      <c r="N269" s="42">
        <f t="shared" si="19"/>
        <v>27488806.62333354</v>
      </c>
    </row>
    <row r="270" spans="1:14" ht="12.75">
      <c r="A270" s="1">
        <v>255</v>
      </c>
      <c r="B270" t="s">
        <v>161</v>
      </c>
      <c r="C270" s="1" t="s">
        <v>542</v>
      </c>
      <c r="D270" s="31">
        <v>702.4944408</v>
      </c>
      <c r="E270" s="31">
        <v>107.25205</v>
      </c>
      <c r="F270" s="32">
        <f t="shared" si="15"/>
        <v>3</v>
      </c>
      <c r="G270" s="31">
        <f t="shared" si="16"/>
        <v>321.75615</v>
      </c>
      <c r="H270" s="34">
        <v>11202.69</v>
      </c>
      <c r="I270" s="31">
        <f t="shared" si="17"/>
        <v>3604534.4040435</v>
      </c>
      <c r="J270" s="58" t="s">
        <v>547</v>
      </c>
      <c r="K270" s="36">
        <v>1</v>
      </c>
      <c r="L270" s="31">
        <v>1500000</v>
      </c>
      <c r="M270" s="37">
        <f t="shared" si="18"/>
        <v>1500000</v>
      </c>
      <c r="N270" s="42">
        <f t="shared" si="19"/>
        <v>5104534.404043499</v>
      </c>
    </row>
    <row r="271" spans="1:14" ht="12.75">
      <c r="A271" s="1">
        <v>256</v>
      </c>
      <c r="B271" t="s">
        <v>151</v>
      </c>
      <c r="C271" s="1" t="s">
        <v>542</v>
      </c>
      <c r="D271" s="31">
        <v>315.449608</v>
      </c>
      <c r="E271" s="31">
        <v>80.389452</v>
      </c>
      <c r="F271" s="32">
        <f t="shared" si="15"/>
        <v>3</v>
      </c>
      <c r="G271" s="31">
        <f t="shared" si="16"/>
        <v>241.16835600000002</v>
      </c>
      <c r="H271" s="34">
        <v>11202.69</v>
      </c>
      <c r="I271" s="31">
        <f t="shared" si="17"/>
        <v>2701734.3300776402</v>
      </c>
      <c r="J271" s="58" t="s">
        <v>547</v>
      </c>
      <c r="K271" s="36">
        <v>1</v>
      </c>
      <c r="L271" s="31">
        <v>1500000</v>
      </c>
      <c r="M271" s="37">
        <f t="shared" si="18"/>
        <v>1500000</v>
      </c>
      <c r="N271" s="42">
        <f t="shared" si="19"/>
        <v>4201734.330077641</v>
      </c>
    </row>
    <row r="272" spans="1:14" ht="12.75">
      <c r="A272" s="1">
        <v>257</v>
      </c>
      <c r="B272" t="s">
        <v>151</v>
      </c>
      <c r="C272" s="1" t="s">
        <v>542</v>
      </c>
      <c r="D272" s="31">
        <v>1433.020714</v>
      </c>
      <c r="E272" s="31">
        <v>189.047763</v>
      </c>
      <c r="F272" s="32">
        <f t="shared" si="15"/>
        <v>3</v>
      </c>
      <c r="G272" s="31">
        <f t="shared" si="16"/>
        <v>567.143289</v>
      </c>
      <c r="H272" s="34">
        <v>11202.69</v>
      </c>
      <c r="I272" s="31">
        <f t="shared" si="17"/>
        <v>6353530.45224741</v>
      </c>
      <c r="J272" s="58" t="s">
        <v>547</v>
      </c>
      <c r="K272" s="36">
        <v>1</v>
      </c>
      <c r="L272" s="31">
        <v>1500000</v>
      </c>
      <c r="M272" s="37">
        <f t="shared" si="18"/>
        <v>1500000</v>
      </c>
      <c r="N272" s="42">
        <f t="shared" si="19"/>
        <v>7853530.45224741</v>
      </c>
    </row>
    <row r="273" spans="1:14" ht="12.75">
      <c r="A273" s="1">
        <v>258</v>
      </c>
      <c r="B273" t="s">
        <v>162</v>
      </c>
      <c r="C273" s="1" t="s">
        <v>542</v>
      </c>
      <c r="D273" s="31">
        <v>1513.411995</v>
      </c>
      <c r="E273" s="31">
        <v>183.993068</v>
      </c>
      <c r="F273" s="32">
        <f aca="true" t="shared" si="20" ref="F273:F336">0.6*5</f>
        <v>3</v>
      </c>
      <c r="G273" s="31">
        <f aca="true" t="shared" si="21" ref="G273:G336">E273*F273</f>
        <v>551.979204</v>
      </c>
      <c r="H273" s="34">
        <v>11202.69</v>
      </c>
      <c r="I273" s="31">
        <f aca="true" t="shared" si="22" ref="I273:I336">G273*H273</f>
        <v>6183651.90885876</v>
      </c>
      <c r="J273" s="58" t="s">
        <v>547</v>
      </c>
      <c r="K273" s="36">
        <v>1</v>
      </c>
      <c r="L273" s="31">
        <v>1500000</v>
      </c>
      <c r="M273" s="37">
        <f aca="true" t="shared" si="23" ref="M273:M336">K273*L273</f>
        <v>1500000</v>
      </c>
      <c r="N273" s="42">
        <f aca="true" t="shared" si="24" ref="N273:N336">I273+M273</f>
        <v>7683651.90885876</v>
      </c>
    </row>
    <row r="274" spans="1:14" ht="12.75">
      <c r="A274" s="1">
        <v>259</v>
      </c>
      <c r="B274" t="s">
        <v>163</v>
      </c>
      <c r="C274" s="1" t="s">
        <v>542</v>
      </c>
      <c r="D274" s="31">
        <v>1550.886604</v>
      </c>
      <c r="E274" s="31">
        <v>167.22465</v>
      </c>
      <c r="F274" s="32">
        <f t="shared" si="20"/>
        <v>3</v>
      </c>
      <c r="G274" s="31">
        <f t="shared" si="21"/>
        <v>501.67395</v>
      </c>
      <c r="H274" s="34">
        <v>11202.69</v>
      </c>
      <c r="I274" s="31">
        <f t="shared" si="22"/>
        <v>5620097.7429255005</v>
      </c>
      <c r="J274" s="58" t="s">
        <v>547</v>
      </c>
      <c r="K274" s="36">
        <v>1</v>
      </c>
      <c r="L274" s="31">
        <v>1500000</v>
      </c>
      <c r="M274" s="37">
        <f t="shared" si="23"/>
        <v>1500000</v>
      </c>
      <c r="N274" s="42">
        <f t="shared" si="24"/>
        <v>7120097.7429255005</v>
      </c>
    </row>
    <row r="275" spans="1:14" ht="12.75">
      <c r="A275" s="1">
        <v>260</v>
      </c>
      <c r="B275" t="s">
        <v>84</v>
      </c>
      <c r="C275" s="1" t="s">
        <v>542</v>
      </c>
      <c r="D275" s="31">
        <v>2532.349213</v>
      </c>
      <c r="E275" s="31">
        <v>193.212134</v>
      </c>
      <c r="F275" s="32">
        <f t="shared" si="20"/>
        <v>3</v>
      </c>
      <c r="G275" s="31">
        <f t="shared" si="21"/>
        <v>579.636402</v>
      </c>
      <c r="H275" s="34">
        <v>11202.69</v>
      </c>
      <c r="I275" s="31">
        <f t="shared" si="22"/>
        <v>6493486.92432138</v>
      </c>
      <c r="J275" s="58" t="s">
        <v>547</v>
      </c>
      <c r="K275" s="36">
        <v>1</v>
      </c>
      <c r="L275" s="31">
        <v>1500000</v>
      </c>
      <c r="M275" s="37">
        <f t="shared" si="23"/>
        <v>1500000</v>
      </c>
      <c r="N275" s="42">
        <f t="shared" si="24"/>
        <v>7993486.92432138</v>
      </c>
    </row>
    <row r="276" spans="1:14" ht="12.75">
      <c r="A276" s="1">
        <v>261</v>
      </c>
      <c r="B276" t="s">
        <v>164</v>
      </c>
      <c r="C276" s="1" t="s">
        <v>542</v>
      </c>
      <c r="D276" s="31">
        <v>848.742607</v>
      </c>
      <c r="E276" s="31">
        <v>115.036708</v>
      </c>
      <c r="F276" s="32">
        <f t="shared" si="20"/>
        <v>3</v>
      </c>
      <c r="G276" s="31">
        <f t="shared" si="21"/>
        <v>345.11012400000004</v>
      </c>
      <c r="H276" s="34">
        <v>11202.69</v>
      </c>
      <c r="I276" s="31">
        <f t="shared" si="22"/>
        <v>3866161.7350335605</v>
      </c>
      <c r="J276" s="58" t="s">
        <v>547</v>
      </c>
      <c r="K276" s="36">
        <v>1</v>
      </c>
      <c r="L276" s="31">
        <v>1500000</v>
      </c>
      <c r="M276" s="37">
        <f t="shared" si="23"/>
        <v>1500000</v>
      </c>
      <c r="N276" s="42">
        <f t="shared" si="24"/>
        <v>5366161.735033561</v>
      </c>
    </row>
    <row r="277" spans="1:14" ht="12.75">
      <c r="A277" s="1">
        <v>262</v>
      </c>
      <c r="B277" t="s">
        <v>164</v>
      </c>
      <c r="C277" s="1" t="s">
        <v>542</v>
      </c>
      <c r="D277" s="31">
        <v>1639.37059</v>
      </c>
      <c r="E277" s="31">
        <v>179.400397</v>
      </c>
      <c r="F277" s="32">
        <f t="shared" si="20"/>
        <v>3</v>
      </c>
      <c r="G277" s="31">
        <f t="shared" si="21"/>
        <v>538.201191</v>
      </c>
      <c r="H277" s="34">
        <v>11202.69</v>
      </c>
      <c r="I277" s="31">
        <f t="shared" si="22"/>
        <v>6029301.10040379</v>
      </c>
      <c r="J277" s="58" t="s">
        <v>547</v>
      </c>
      <c r="K277" s="36">
        <v>1</v>
      </c>
      <c r="L277" s="31">
        <v>1500000</v>
      </c>
      <c r="M277" s="37">
        <f t="shared" si="23"/>
        <v>1500000</v>
      </c>
      <c r="N277" s="42">
        <f t="shared" si="24"/>
        <v>7529301.10040379</v>
      </c>
    </row>
    <row r="278" spans="1:14" ht="12.75">
      <c r="A278" s="1">
        <v>263</v>
      </c>
      <c r="B278" t="s">
        <v>163</v>
      </c>
      <c r="C278" s="1" t="s">
        <v>542</v>
      </c>
      <c r="D278" s="31">
        <v>591.038109</v>
      </c>
      <c r="E278" s="31">
        <v>98.405301</v>
      </c>
      <c r="F278" s="32">
        <f t="shared" si="20"/>
        <v>3</v>
      </c>
      <c r="G278" s="31">
        <f t="shared" si="21"/>
        <v>295.21590299999997</v>
      </c>
      <c r="H278" s="34">
        <v>11202.69</v>
      </c>
      <c r="I278" s="31">
        <f t="shared" si="22"/>
        <v>3307212.2443790697</v>
      </c>
      <c r="J278" s="58" t="s">
        <v>547</v>
      </c>
      <c r="K278" s="36">
        <v>1</v>
      </c>
      <c r="L278" s="31">
        <v>1500000</v>
      </c>
      <c r="M278" s="37">
        <f t="shared" si="23"/>
        <v>1500000</v>
      </c>
      <c r="N278" s="42">
        <f t="shared" si="24"/>
        <v>4807212.24437907</v>
      </c>
    </row>
    <row r="279" spans="1:14" ht="12.75">
      <c r="A279" s="1">
        <v>264</v>
      </c>
      <c r="B279" t="s">
        <v>164</v>
      </c>
      <c r="C279" s="1" t="s">
        <v>542</v>
      </c>
      <c r="D279" s="31">
        <v>733.566704</v>
      </c>
      <c r="E279" s="31">
        <v>106.631613</v>
      </c>
      <c r="F279" s="32">
        <f t="shared" si="20"/>
        <v>3</v>
      </c>
      <c r="G279" s="31">
        <f t="shared" si="21"/>
        <v>319.894839</v>
      </c>
      <c r="H279" s="34">
        <v>11202.69</v>
      </c>
      <c r="I279" s="31">
        <f t="shared" si="22"/>
        <v>3583682.71391691</v>
      </c>
      <c r="J279" s="58" t="s">
        <v>547</v>
      </c>
      <c r="K279" s="36">
        <v>1</v>
      </c>
      <c r="L279" s="31">
        <v>1500000</v>
      </c>
      <c r="M279" s="37">
        <f t="shared" si="23"/>
        <v>1500000</v>
      </c>
      <c r="N279" s="42">
        <f t="shared" si="24"/>
        <v>5083682.71391691</v>
      </c>
    </row>
    <row r="280" spans="1:14" ht="12.75">
      <c r="A280" s="1">
        <v>265</v>
      </c>
      <c r="B280" t="s">
        <v>165</v>
      </c>
      <c r="C280" s="1" t="s">
        <v>542</v>
      </c>
      <c r="D280" s="31">
        <v>2519.153168</v>
      </c>
      <c r="E280" s="31">
        <v>217.593641</v>
      </c>
      <c r="F280" s="32">
        <f t="shared" si="20"/>
        <v>3</v>
      </c>
      <c r="G280" s="31">
        <f t="shared" si="21"/>
        <v>652.780923</v>
      </c>
      <c r="H280" s="34">
        <v>11202.69</v>
      </c>
      <c r="I280" s="31">
        <f t="shared" si="22"/>
        <v>7312902.318282871</v>
      </c>
      <c r="J280" s="58" t="s">
        <v>547</v>
      </c>
      <c r="K280" s="36">
        <v>1</v>
      </c>
      <c r="L280" s="31">
        <v>1500000</v>
      </c>
      <c r="M280" s="37">
        <f t="shared" si="23"/>
        <v>1500000</v>
      </c>
      <c r="N280" s="42">
        <f t="shared" si="24"/>
        <v>8812902.31828287</v>
      </c>
    </row>
    <row r="281" spans="1:14" ht="12.75">
      <c r="A281" s="1">
        <v>266</v>
      </c>
      <c r="B281" t="s">
        <v>165</v>
      </c>
      <c r="C281" s="1" t="s">
        <v>542</v>
      </c>
      <c r="D281" s="31">
        <v>3486.793877</v>
      </c>
      <c r="E281" s="31">
        <v>262.79498</v>
      </c>
      <c r="F281" s="32">
        <f t="shared" si="20"/>
        <v>3</v>
      </c>
      <c r="G281" s="31">
        <f t="shared" si="21"/>
        <v>788.38494</v>
      </c>
      <c r="H281" s="34">
        <v>11202.69</v>
      </c>
      <c r="I281" s="31">
        <f t="shared" si="22"/>
        <v>8832032.0834886</v>
      </c>
      <c r="J281" s="58" t="s">
        <v>547</v>
      </c>
      <c r="K281" s="36">
        <v>1</v>
      </c>
      <c r="L281" s="31">
        <v>1500000</v>
      </c>
      <c r="M281" s="37">
        <f t="shared" si="23"/>
        <v>1500000</v>
      </c>
      <c r="N281" s="42">
        <f t="shared" si="24"/>
        <v>10332032.0834886</v>
      </c>
    </row>
    <row r="282" spans="1:14" ht="12.75">
      <c r="A282" s="1">
        <v>267</v>
      </c>
      <c r="B282" t="s">
        <v>166</v>
      </c>
      <c r="C282" s="1" t="s">
        <v>542</v>
      </c>
      <c r="D282" s="31">
        <v>2519.17852</v>
      </c>
      <c r="E282" s="31">
        <v>233.613117</v>
      </c>
      <c r="F282" s="32">
        <f t="shared" si="20"/>
        <v>3</v>
      </c>
      <c r="G282" s="31">
        <f t="shared" si="21"/>
        <v>700.839351</v>
      </c>
      <c r="H282" s="34">
        <v>11202.69</v>
      </c>
      <c r="I282" s="31">
        <f t="shared" si="22"/>
        <v>7851285.98905419</v>
      </c>
      <c r="J282" s="58" t="s">
        <v>547</v>
      </c>
      <c r="K282" s="36">
        <v>1</v>
      </c>
      <c r="L282" s="31">
        <v>1500000</v>
      </c>
      <c r="M282" s="37">
        <f t="shared" si="23"/>
        <v>1500000</v>
      </c>
      <c r="N282" s="42">
        <f t="shared" si="24"/>
        <v>9351285.98905419</v>
      </c>
    </row>
    <row r="283" spans="1:14" ht="12.75">
      <c r="A283" s="1">
        <v>268</v>
      </c>
      <c r="B283" t="s">
        <v>166</v>
      </c>
      <c r="C283" s="1" t="s">
        <v>542</v>
      </c>
      <c r="D283" s="31">
        <v>887.565895</v>
      </c>
      <c r="E283" s="31">
        <v>118.395237</v>
      </c>
      <c r="F283" s="32">
        <f t="shared" si="20"/>
        <v>3</v>
      </c>
      <c r="G283" s="31">
        <f t="shared" si="21"/>
        <v>355.18571099999997</v>
      </c>
      <c r="H283" s="34">
        <v>11202.69</v>
      </c>
      <c r="I283" s="31">
        <f t="shared" si="22"/>
        <v>3979035.4127625898</v>
      </c>
      <c r="J283" s="58" t="s">
        <v>547</v>
      </c>
      <c r="K283" s="36">
        <v>1</v>
      </c>
      <c r="L283" s="31">
        <v>1500000</v>
      </c>
      <c r="M283" s="37">
        <f t="shared" si="23"/>
        <v>1500000</v>
      </c>
      <c r="N283" s="42">
        <f t="shared" si="24"/>
        <v>5479035.41276259</v>
      </c>
    </row>
    <row r="284" spans="1:14" ht="12.75">
      <c r="A284" s="1">
        <v>269</v>
      </c>
      <c r="B284" t="s">
        <v>167</v>
      </c>
      <c r="C284" s="1" t="s">
        <v>542</v>
      </c>
      <c r="D284" s="31">
        <v>874.064369</v>
      </c>
      <c r="E284" s="31">
        <v>117.501579</v>
      </c>
      <c r="F284" s="32">
        <f t="shared" si="20"/>
        <v>3</v>
      </c>
      <c r="G284" s="31">
        <f t="shared" si="21"/>
        <v>352.50473700000003</v>
      </c>
      <c r="H284" s="34">
        <v>11202.69</v>
      </c>
      <c r="I284" s="31">
        <f t="shared" si="22"/>
        <v>3949001.2921425304</v>
      </c>
      <c r="J284" s="58" t="s">
        <v>547</v>
      </c>
      <c r="K284" s="36">
        <v>1</v>
      </c>
      <c r="L284" s="31">
        <v>1500000</v>
      </c>
      <c r="M284" s="37">
        <f t="shared" si="23"/>
        <v>1500000</v>
      </c>
      <c r="N284" s="42">
        <f t="shared" si="24"/>
        <v>5449001.292142531</v>
      </c>
    </row>
    <row r="285" spans="1:14" ht="12.75">
      <c r="A285" s="1">
        <v>270</v>
      </c>
      <c r="B285" t="s">
        <v>168</v>
      </c>
      <c r="C285" s="1" t="s">
        <v>542</v>
      </c>
      <c r="D285" s="31">
        <v>816.304741</v>
      </c>
      <c r="E285" s="31">
        <v>120.201439</v>
      </c>
      <c r="F285" s="32">
        <f t="shared" si="20"/>
        <v>3</v>
      </c>
      <c r="G285" s="31">
        <f t="shared" si="21"/>
        <v>360.604317</v>
      </c>
      <c r="H285" s="34">
        <v>11202.69</v>
      </c>
      <c r="I285" s="31">
        <f t="shared" si="22"/>
        <v>4039738.37601273</v>
      </c>
      <c r="J285" s="58" t="s">
        <v>547</v>
      </c>
      <c r="K285" s="36">
        <v>1</v>
      </c>
      <c r="L285" s="31">
        <v>1500000</v>
      </c>
      <c r="M285" s="37">
        <f t="shared" si="23"/>
        <v>1500000</v>
      </c>
      <c r="N285" s="42">
        <f t="shared" si="24"/>
        <v>5539738.3760127295</v>
      </c>
    </row>
    <row r="286" spans="1:14" ht="12.75">
      <c r="A286" s="1">
        <v>271</v>
      </c>
      <c r="B286" t="s">
        <v>77</v>
      </c>
      <c r="C286" s="1" t="s">
        <v>542</v>
      </c>
      <c r="D286" s="31">
        <v>608.265824</v>
      </c>
      <c r="E286" s="31">
        <v>128.1331132</v>
      </c>
      <c r="F286" s="32">
        <f t="shared" si="20"/>
        <v>3</v>
      </c>
      <c r="G286" s="31">
        <f t="shared" si="21"/>
        <v>384.39933959999996</v>
      </c>
      <c r="H286" s="34">
        <v>11202.69</v>
      </c>
      <c r="I286" s="31">
        <f t="shared" si="22"/>
        <v>4306306.637743523</v>
      </c>
      <c r="J286" s="58" t="s">
        <v>547</v>
      </c>
      <c r="K286" s="36">
        <v>1</v>
      </c>
      <c r="L286" s="31">
        <v>1500000</v>
      </c>
      <c r="M286" s="37">
        <f t="shared" si="23"/>
        <v>1500000</v>
      </c>
      <c r="N286" s="42">
        <f t="shared" si="24"/>
        <v>5806306.637743523</v>
      </c>
    </row>
    <row r="287" spans="1:14" ht="12.75">
      <c r="A287" s="1">
        <v>272</v>
      </c>
      <c r="B287" t="s">
        <v>169</v>
      </c>
      <c r="C287" s="1" t="s">
        <v>542</v>
      </c>
      <c r="D287" s="31">
        <v>268.497871</v>
      </c>
      <c r="E287" s="31">
        <v>74.582062</v>
      </c>
      <c r="F287" s="32">
        <f t="shared" si="20"/>
        <v>3</v>
      </c>
      <c r="G287" s="31">
        <f t="shared" si="21"/>
        <v>223.74618599999997</v>
      </c>
      <c r="H287" s="34">
        <v>11202.69</v>
      </c>
      <c r="I287" s="31">
        <f t="shared" si="22"/>
        <v>2506559.1604403397</v>
      </c>
      <c r="J287" s="58" t="s">
        <v>547</v>
      </c>
      <c r="K287" s="36">
        <v>1</v>
      </c>
      <c r="L287" s="31">
        <v>1500000</v>
      </c>
      <c r="M287" s="37">
        <f t="shared" si="23"/>
        <v>1500000</v>
      </c>
      <c r="N287" s="42">
        <f t="shared" si="24"/>
        <v>4006559.1604403397</v>
      </c>
    </row>
    <row r="288" spans="1:14" ht="12.75">
      <c r="A288" s="1">
        <v>273</v>
      </c>
      <c r="B288" t="s">
        <v>159</v>
      </c>
      <c r="C288" s="1" t="s">
        <v>542</v>
      </c>
      <c r="D288" s="31">
        <v>1517.451027</v>
      </c>
      <c r="E288" s="31">
        <v>165.506966</v>
      </c>
      <c r="F288" s="32">
        <f t="shared" si="20"/>
        <v>3</v>
      </c>
      <c r="G288" s="31">
        <f t="shared" si="21"/>
        <v>496.520898</v>
      </c>
      <c r="H288" s="34">
        <v>11202.69</v>
      </c>
      <c r="I288" s="31">
        <f t="shared" si="22"/>
        <v>5562369.6988156205</v>
      </c>
      <c r="J288" s="58" t="s">
        <v>547</v>
      </c>
      <c r="K288" s="36">
        <v>1</v>
      </c>
      <c r="L288" s="31">
        <v>1500000</v>
      </c>
      <c r="M288" s="37">
        <f t="shared" si="23"/>
        <v>1500000</v>
      </c>
      <c r="N288" s="42">
        <f t="shared" si="24"/>
        <v>7062369.6988156205</v>
      </c>
    </row>
    <row r="289" spans="1:14" ht="12.75">
      <c r="A289" s="1">
        <v>274</v>
      </c>
      <c r="B289" t="s">
        <v>170</v>
      </c>
      <c r="C289" s="1" t="s">
        <v>542</v>
      </c>
      <c r="D289" s="31">
        <v>1322.579842</v>
      </c>
      <c r="E289" s="31">
        <v>144.366955</v>
      </c>
      <c r="F289" s="32">
        <f t="shared" si="20"/>
        <v>3</v>
      </c>
      <c r="G289" s="31">
        <f t="shared" si="21"/>
        <v>433.100865</v>
      </c>
      <c r="H289" s="34">
        <v>11202.69</v>
      </c>
      <c r="I289" s="31">
        <f t="shared" si="22"/>
        <v>4851894.72932685</v>
      </c>
      <c r="J289" s="58" t="s">
        <v>547</v>
      </c>
      <c r="K289" s="36">
        <v>1</v>
      </c>
      <c r="L289" s="31">
        <v>1500000</v>
      </c>
      <c r="M289" s="37">
        <f t="shared" si="23"/>
        <v>1500000</v>
      </c>
      <c r="N289" s="42">
        <f t="shared" si="24"/>
        <v>6351894.72932685</v>
      </c>
    </row>
    <row r="290" spans="1:14" ht="12.75">
      <c r="A290" s="1">
        <v>275</v>
      </c>
      <c r="B290" t="s">
        <v>77</v>
      </c>
      <c r="C290" s="1" t="s">
        <v>542</v>
      </c>
      <c r="D290" s="31">
        <v>289.779617</v>
      </c>
      <c r="E290" s="31">
        <v>65.906762</v>
      </c>
      <c r="F290" s="32">
        <f t="shared" si="20"/>
        <v>3</v>
      </c>
      <c r="G290" s="31">
        <f t="shared" si="21"/>
        <v>197.720286</v>
      </c>
      <c r="H290" s="34">
        <v>11202.69</v>
      </c>
      <c r="I290" s="31">
        <f t="shared" si="22"/>
        <v>2214999.07076934</v>
      </c>
      <c r="J290" s="58" t="s">
        <v>547</v>
      </c>
      <c r="K290" s="36">
        <v>1</v>
      </c>
      <c r="L290" s="31">
        <v>1500000</v>
      </c>
      <c r="M290" s="37">
        <f t="shared" si="23"/>
        <v>1500000</v>
      </c>
      <c r="N290" s="42">
        <f t="shared" si="24"/>
        <v>3714999.07076934</v>
      </c>
    </row>
    <row r="291" spans="1:14" ht="12.75">
      <c r="A291" s="1">
        <v>276</v>
      </c>
      <c r="B291" t="s">
        <v>77</v>
      </c>
      <c r="C291" s="1" t="s">
        <v>542</v>
      </c>
      <c r="D291" s="31">
        <v>2419.898277</v>
      </c>
      <c r="E291" s="31">
        <v>226.78078</v>
      </c>
      <c r="F291" s="32">
        <f t="shared" si="20"/>
        <v>3</v>
      </c>
      <c r="G291" s="31">
        <f t="shared" si="21"/>
        <v>680.3423399999999</v>
      </c>
      <c r="H291" s="34">
        <v>11202.69</v>
      </c>
      <c r="I291" s="31">
        <f t="shared" si="22"/>
        <v>7621664.328894599</v>
      </c>
      <c r="J291" s="58" t="s">
        <v>547</v>
      </c>
      <c r="K291" s="36">
        <v>1</v>
      </c>
      <c r="L291" s="31">
        <v>1500000</v>
      </c>
      <c r="M291" s="37">
        <f t="shared" si="23"/>
        <v>1500000</v>
      </c>
      <c r="N291" s="42">
        <f t="shared" si="24"/>
        <v>9121664.3288946</v>
      </c>
    </row>
    <row r="292" spans="1:14" ht="12.75">
      <c r="A292" s="1">
        <v>277</v>
      </c>
      <c r="B292" t="s">
        <v>171</v>
      </c>
      <c r="C292" s="1" t="s">
        <v>542</v>
      </c>
      <c r="D292" s="31">
        <v>3786.678566</v>
      </c>
      <c r="E292" s="31">
        <v>264.88452</v>
      </c>
      <c r="F292" s="32">
        <f t="shared" si="20"/>
        <v>3</v>
      </c>
      <c r="G292" s="31">
        <f t="shared" si="21"/>
        <v>794.65356</v>
      </c>
      <c r="H292" s="34">
        <v>11202.69</v>
      </c>
      <c r="I292" s="31">
        <f t="shared" si="22"/>
        <v>8902257.4900764</v>
      </c>
      <c r="J292" s="58" t="s">
        <v>547</v>
      </c>
      <c r="K292" s="36">
        <v>1</v>
      </c>
      <c r="L292" s="31">
        <v>1500000</v>
      </c>
      <c r="M292" s="37">
        <f t="shared" si="23"/>
        <v>1500000</v>
      </c>
      <c r="N292" s="42">
        <f t="shared" si="24"/>
        <v>10402257.4900764</v>
      </c>
    </row>
    <row r="293" spans="1:14" ht="12.75">
      <c r="A293" s="1">
        <v>278</v>
      </c>
      <c r="B293" t="s">
        <v>172</v>
      </c>
      <c r="C293" s="1" t="s">
        <v>542</v>
      </c>
      <c r="D293" s="31">
        <v>2308.434975</v>
      </c>
      <c r="E293" s="31">
        <v>212.30245</v>
      </c>
      <c r="F293" s="32">
        <f t="shared" si="20"/>
        <v>3</v>
      </c>
      <c r="G293" s="31">
        <f t="shared" si="21"/>
        <v>636.90735</v>
      </c>
      <c r="H293" s="34">
        <v>11202.69</v>
      </c>
      <c r="I293" s="31">
        <f t="shared" si="22"/>
        <v>7135075.6007715</v>
      </c>
      <c r="J293" s="58" t="s">
        <v>547</v>
      </c>
      <c r="K293" s="36">
        <v>1</v>
      </c>
      <c r="L293" s="31">
        <v>1500000</v>
      </c>
      <c r="M293" s="37">
        <f t="shared" si="23"/>
        <v>1500000</v>
      </c>
      <c r="N293" s="42">
        <f t="shared" si="24"/>
        <v>8635075.6007715</v>
      </c>
    </row>
    <row r="294" spans="1:14" ht="12.75">
      <c r="A294" s="1">
        <v>279</v>
      </c>
      <c r="B294" t="s">
        <v>166</v>
      </c>
      <c r="C294" s="1" t="s">
        <v>542</v>
      </c>
      <c r="D294" s="31">
        <v>604.887024</v>
      </c>
      <c r="E294" s="31">
        <v>100.167539</v>
      </c>
      <c r="F294" s="32">
        <f t="shared" si="20"/>
        <v>3</v>
      </c>
      <c r="G294" s="31">
        <f t="shared" si="21"/>
        <v>300.502617</v>
      </c>
      <c r="H294" s="34">
        <v>11202.69</v>
      </c>
      <c r="I294" s="31">
        <f t="shared" si="22"/>
        <v>3366437.66243973</v>
      </c>
      <c r="J294" s="58" t="s">
        <v>547</v>
      </c>
      <c r="K294" s="36">
        <v>1</v>
      </c>
      <c r="L294" s="31">
        <v>1500000</v>
      </c>
      <c r="M294" s="37">
        <f t="shared" si="23"/>
        <v>1500000</v>
      </c>
      <c r="N294" s="42">
        <f t="shared" si="24"/>
        <v>4866437.66243973</v>
      </c>
    </row>
    <row r="295" spans="1:14" ht="12.75">
      <c r="A295" s="1">
        <v>280</v>
      </c>
      <c r="B295" t="s">
        <v>77</v>
      </c>
      <c r="C295" s="1" t="s">
        <v>542</v>
      </c>
      <c r="D295" s="31">
        <v>279.648735</v>
      </c>
      <c r="E295" s="31">
        <v>70.946285</v>
      </c>
      <c r="F295" s="32">
        <f t="shared" si="20"/>
        <v>3</v>
      </c>
      <c r="G295" s="31">
        <f t="shared" si="21"/>
        <v>212.83885500000002</v>
      </c>
      <c r="H295" s="34">
        <v>11202.69</v>
      </c>
      <c r="I295" s="31">
        <f t="shared" si="22"/>
        <v>2384367.7125199502</v>
      </c>
      <c r="J295" s="58" t="s">
        <v>547</v>
      </c>
      <c r="K295" s="36">
        <v>1</v>
      </c>
      <c r="L295" s="31">
        <v>1500000</v>
      </c>
      <c r="M295" s="37">
        <f t="shared" si="23"/>
        <v>1500000</v>
      </c>
      <c r="N295" s="42">
        <f t="shared" si="24"/>
        <v>3884367.7125199502</v>
      </c>
    </row>
    <row r="296" spans="1:14" ht="12.75">
      <c r="A296" s="1">
        <v>281</v>
      </c>
      <c r="B296" t="s">
        <v>173</v>
      </c>
      <c r="C296" s="1" t="s">
        <v>542</v>
      </c>
      <c r="D296" s="31">
        <v>1268.542885</v>
      </c>
      <c r="E296" s="31">
        <v>178.8419344</v>
      </c>
      <c r="F296" s="32">
        <f t="shared" si="20"/>
        <v>3</v>
      </c>
      <c r="G296" s="31">
        <f t="shared" si="21"/>
        <v>536.5258032</v>
      </c>
      <c r="H296" s="34">
        <v>11202.69</v>
      </c>
      <c r="I296" s="31">
        <f t="shared" si="22"/>
        <v>6010532.250250609</v>
      </c>
      <c r="J296" s="58" t="s">
        <v>547</v>
      </c>
      <c r="K296" s="36">
        <v>1</v>
      </c>
      <c r="L296" s="31">
        <v>1500000</v>
      </c>
      <c r="M296" s="37">
        <f t="shared" si="23"/>
        <v>1500000</v>
      </c>
      <c r="N296" s="42">
        <f t="shared" si="24"/>
        <v>7510532.250250609</v>
      </c>
    </row>
    <row r="297" spans="1:14" ht="12.75">
      <c r="A297" s="1">
        <v>282</v>
      </c>
      <c r="B297" t="s">
        <v>174</v>
      </c>
      <c r="C297" s="1" t="s">
        <v>542</v>
      </c>
      <c r="D297" s="31">
        <v>7721.690231</v>
      </c>
      <c r="E297" s="31">
        <v>438.958602</v>
      </c>
      <c r="F297" s="32">
        <f t="shared" si="20"/>
        <v>3</v>
      </c>
      <c r="G297" s="31">
        <f t="shared" si="21"/>
        <v>1316.875806</v>
      </c>
      <c r="H297" s="34">
        <v>11202.69</v>
      </c>
      <c r="I297" s="31">
        <f t="shared" si="22"/>
        <v>14752551.42311814</v>
      </c>
      <c r="J297" s="58" t="s">
        <v>547</v>
      </c>
      <c r="K297" s="36">
        <v>1</v>
      </c>
      <c r="L297" s="31">
        <v>1500000</v>
      </c>
      <c r="M297" s="37">
        <f t="shared" si="23"/>
        <v>1500000</v>
      </c>
      <c r="N297" s="42">
        <f t="shared" si="24"/>
        <v>16252551.42311814</v>
      </c>
    </row>
    <row r="298" spans="1:14" ht="12.75">
      <c r="A298" s="1">
        <v>283</v>
      </c>
      <c r="B298" t="s">
        <v>77</v>
      </c>
      <c r="C298" s="1" t="s">
        <v>542</v>
      </c>
      <c r="D298" s="31">
        <v>706.538887</v>
      </c>
      <c r="E298" s="31">
        <v>105.562165</v>
      </c>
      <c r="F298" s="32">
        <f t="shared" si="20"/>
        <v>3</v>
      </c>
      <c r="G298" s="31">
        <f t="shared" si="21"/>
        <v>316.686495</v>
      </c>
      <c r="H298" s="34">
        <v>11202.69</v>
      </c>
      <c r="I298" s="31">
        <f t="shared" si="22"/>
        <v>3547740.63067155</v>
      </c>
      <c r="J298" s="59" t="s">
        <v>549</v>
      </c>
      <c r="K298" s="36">
        <v>1</v>
      </c>
      <c r="L298" s="31">
        <v>4900000</v>
      </c>
      <c r="M298" s="37">
        <f t="shared" si="23"/>
        <v>4900000</v>
      </c>
      <c r="N298" s="42">
        <f t="shared" si="24"/>
        <v>8447740.63067155</v>
      </c>
    </row>
    <row r="299" spans="1:14" ht="12.75">
      <c r="A299" s="1">
        <v>284</v>
      </c>
      <c r="B299" t="s">
        <v>166</v>
      </c>
      <c r="C299" s="1" t="s">
        <v>542</v>
      </c>
      <c r="D299" s="31">
        <v>12132.541374</v>
      </c>
      <c r="E299" s="31">
        <v>488.410045</v>
      </c>
      <c r="F299" s="32">
        <f t="shared" si="20"/>
        <v>3</v>
      </c>
      <c r="G299" s="31">
        <f t="shared" si="21"/>
        <v>1465.230135</v>
      </c>
      <c r="H299" s="34">
        <v>11202.69</v>
      </c>
      <c r="I299" s="31">
        <f t="shared" si="22"/>
        <v>16414518.981063152</v>
      </c>
      <c r="J299" s="58" t="s">
        <v>548</v>
      </c>
      <c r="K299" s="36">
        <v>1</v>
      </c>
      <c r="L299" s="31">
        <v>5425000</v>
      </c>
      <c r="M299" s="37">
        <f t="shared" si="23"/>
        <v>5425000</v>
      </c>
      <c r="N299" s="42">
        <f t="shared" si="24"/>
        <v>21839518.98106315</v>
      </c>
    </row>
    <row r="300" spans="1:14" ht="12.75">
      <c r="A300" s="1">
        <v>285</v>
      </c>
      <c r="B300" t="s">
        <v>175</v>
      </c>
      <c r="C300" s="1" t="s">
        <v>544</v>
      </c>
      <c r="D300" s="31">
        <v>21562.14866</v>
      </c>
      <c r="E300" s="31">
        <v>729.55472</v>
      </c>
      <c r="F300" s="32">
        <f t="shared" si="20"/>
        <v>3</v>
      </c>
      <c r="G300" s="31">
        <f t="shared" si="21"/>
        <v>2188.66416</v>
      </c>
      <c r="H300" s="34">
        <v>11202.69</v>
      </c>
      <c r="I300" s="31">
        <f t="shared" si="22"/>
        <v>24518926.0985904</v>
      </c>
      <c r="J300" s="58" t="s">
        <v>548</v>
      </c>
      <c r="K300" s="36">
        <v>1</v>
      </c>
      <c r="L300" s="31">
        <v>5425000</v>
      </c>
      <c r="M300" s="37">
        <f t="shared" si="23"/>
        <v>5425000</v>
      </c>
      <c r="N300" s="42">
        <f t="shared" si="24"/>
        <v>29943926.0985904</v>
      </c>
    </row>
    <row r="301" spans="1:14" ht="12.75">
      <c r="A301" s="1">
        <v>286</v>
      </c>
      <c r="B301" t="s">
        <v>84</v>
      </c>
      <c r="C301" s="1" t="s">
        <v>542</v>
      </c>
      <c r="D301" s="31">
        <v>1089.877258</v>
      </c>
      <c r="E301" s="31">
        <v>150.79811</v>
      </c>
      <c r="F301" s="32">
        <f t="shared" si="20"/>
        <v>3</v>
      </c>
      <c r="G301" s="31">
        <f t="shared" si="21"/>
        <v>452.39433</v>
      </c>
      <c r="H301" s="34">
        <v>11202.69</v>
      </c>
      <c r="I301" s="31">
        <f t="shared" si="22"/>
        <v>5068033.436747701</v>
      </c>
      <c r="J301" s="58" t="s">
        <v>547</v>
      </c>
      <c r="K301" s="36">
        <v>1</v>
      </c>
      <c r="L301" s="31">
        <v>1500000</v>
      </c>
      <c r="M301" s="37">
        <f t="shared" si="23"/>
        <v>1500000</v>
      </c>
      <c r="N301" s="42">
        <f t="shared" si="24"/>
        <v>6568033.436747701</v>
      </c>
    </row>
    <row r="302" spans="1:14" ht="12.75">
      <c r="A302" s="1">
        <v>287</v>
      </c>
      <c r="B302" t="s">
        <v>84</v>
      </c>
      <c r="C302" s="1" t="s">
        <v>542</v>
      </c>
      <c r="D302" s="31">
        <v>16223.236084</v>
      </c>
      <c r="E302" s="31">
        <v>492.560954</v>
      </c>
      <c r="F302" s="32">
        <f t="shared" si="20"/>
        <v>3</v>
      </c>
      <c r="G302" s="31">
        <f t="shared" si="21"/>
        <v>1477.682862</v>
      </c>
      <c r="H302" s="34">
        <v>11202.69</v>
      </c>
      <c r="I302" s="31">
        <f t="shared" si="22"/>
        <v>16554023.02129878</v>
      </c>
      <c r="J302" s="58" t="s">
        <v>548</v>
      </c>
      <c r="K302" s="36">
        <v>1</v>
      </c>
      <c r="L302" s="31">
        <v>4900000</v>
      </c>
      <c r="M302" s="37">
        <f t="shared" si="23"/>
        <v>4900000</v>
      </c>
      <c r="N302" s="42">
        <f t="shared" si="24"/>
        <v>21454023.02129878</v>
      </c>
    </row>
    <row r="303" spans="1:14" ht="12.75">
      <c r="A303" s="1">
        <v>288</v>
      </c>
      <c r="B303" t="s">
        <v>47</v>
      </c>
      <c r="C303" s="1" t="s">
        <v>542</v>
      </c>
      <c r="D303" s="31">
        <v>341.106567</v>
      </c>
      <c r="E303" s="31">
        <v>101.642592</v>
      </c>
      <c r="F303" s="32">
        <f t="shared" si="20"/>
        <v>3</v>
      </c>
      <c r="G303" s="31">
        <f t="shared" si="21"/>
        <v>304.927776</v>
      </c>
      <c r="H303" s="34">
        <v>11202.69</v>
      </c>
      <c r="I303" s="31">
        <f t="shared" si="22"/>
        <v>3416011.34691744</v>
      </c>
      <c r="J303" s="58" t="s">
        <v>547</v>
      </c>
      <c r="K303" s="36">
        <v>1</v>
      </c>
      <c r="L303" s="31">
        <v>1500000</v>
      </c>
      <c r="M303" s="37">
        <f t="shared" si="23"/>
        <v>1500000</v>
      </c>
      <c r="N303" s="42">
        <f t="shared" si="24"/>
        <v>4916011.34691744</v>
      </c>
    </row>
    <row r="304" spans="1:14" ht="12.75">
      <c r="A304" s="1">
        <v>289</v>
      </c>
      <c r="B304" t="s">
        <v>47</v>
      </c>
      <c r="C304" s="1" t="s">
        <v>542</v>
      </c>
      <c r="D304" s="31">
        <v>14091.735603</v>
      </c>
      <c r="E304" s="31">
        <v>479.135981</v>
      </c>
      <c r="F304" s="32">
        <f t="shared" si="20"/>
        <v>3</v>
      </c>
      <c r="G304" s="31">
        <f t="shared" si="21"/>
        <v>1437.4079430000002</v>
      </c>
      <c r="H304" s="34">
        <v>11202.69</v>
      </c>
      <c r="I304" s="31">
        <f t="shared" si="22"/>
        <v>16102835.588966673</v>
      </c>
      <c r="J304" s="58" t="s">
        <v>548</v>
      </c>
      <c r="K304" s="36">
        <v>1</v>
      </c>
      <c r="L304" s="31">
        <v>5425000</v>
      </c>
      <c r="M304" s="37">
        <f t="shared" si="23"/>
        <v>5425000</v>
      </c>
      <c r="N304" s="42">
        <f t="shared" si="24"/>
        <v>21527835.588966675</v>
      </c>
    </row>
    <row r="305" spans="1:14" ht="12.75">
      <c r="A305" s="1">
        <v>290</v>
      </c>
      <c r="B305" t="s">
        <v>176</v>
      </c>
      <c r="C305" s="1" t="s">
        <v>542</v>
      </c>
      <c r="D305" s="31">
        <v>10434.406311</v>
      </c>
      <c r="E305" s="31">
        <v>477.837176</v>
      </c>
      <c r="F305" s="32">
        <f t="shared" si="20"/>
        <v>3</v>
      </c>
      <c r="G305" s="31">
        <f t="shared" si="21"/>
        <v>1433.511528</v>
      </c>
      <c r="H305" s="34">
        <v>11202.69</v>
      </c>
      <c r="I305" s="31">
        <f t="shared" si="22"/>
        <v>16059185.259610321</v>
      </c>
      <c r="J305" s="58" t="s">
        <v>548</v>
      </c>
      <c r="K305" s="36">
        <v>1</v>
      </c>
      <c r="L305" s="31">
        <v>5425000</v>
      </c>
      <c r="M305" s="37">
        <f t="shared" si="23"/>
        <v>5425000</v>
      </c>
      <c r="N305" s="42">
        <f t="shared" si="24"/>
        <v>21484185.25961032</v>
      </c>
    </row>
    <row r="306" spans="1:14" ht="12.75">
      <c r="A306" s="1">
        <v>291</v>
      </c>
      <c r="B306" t="s">
        <v>177</v>
      </c>
      <c r="C306" s="1" t="s">
        <v>544</v>
      </c>
      <c r="D306" s="31">
        <v>15905.030266</v>
      </c>
      <c r="E306" s="31">
        <v>534.438698</v>
      </c>
      <c r="F306" s="32">
        <f t="shared" si="20"/>
        <v>3</v>
      </c>
      <c r="G306" s="31">
        <f t="shared" si="21"/>
        <v>1603.3160940000002</v>
      </c>
      <c r="H306" s="34">
        <v>11202.69</v>
      </c>
      <c r="I306" s="31">
        <f t="shared" si="22"/>
        <v>17961453.173092864</v>
      </c>
      <c r="J306" s="58" t="s">
        <v>548</v>
      </c>
      <c r="K306" s="36">
        <v>1</v>
      </c>
      <c r="L306" s="31">
        <v>5425000</v>
      </c>
      <c r="M306" s="37">
        <f t="shared" si="23"/>
        <v>5425000</v>
      </c>
      <c r="N306" s="42">
        <f t="shared" si="24"/>
        <v>23386453.173092864</v>
      </c>
    </row>
    <row r="307" spans="1:14" ht="12.75">
      <c r="A307" s="1">
        <v>292</v>
      </c>
      <c r="B307" t="s">
        <v>178</v>
      </c>
      <c r="C307" s="1" t="s">
        <v>542</v>
      </c>
      <c r="D307" s="31">
        <v>13688.144577</v>
      </c>
      <c r="E307" s="31">
        <v>493.743117</v>
      </c>
      <c r="F307" s="32">
        <f t="shared" si="20"/>
        <v>3</v>
      </c>
      <c r="G307" s="31">
        <f t="shared" si="21"/>
        <v>1481.229351</v>
      </c>
      <c r="H307" s="34">
        <v>11202.69</v>
      </c>
      <c r="I307" s="31">
        <f t="shared" si="22"/>
        <v>16593753.23815419</v>
      </c>
      <c r="J307" s="58" t="s">
        <v>548</v>
      </c>
      <c r="K307" s="36">
        <v>1</v>
      </c>
      <c r="L307" s="31">
        <v>5425000</v>
      </c>
      <c r="M307" s="37">
        <f t="shared" si="23"/>
        <v>5425000</v>
      </c>
      <c r="N307" s="42">
        <f t="shared" si="24"/>
        <v>22018753.238154188</v>
      </c>
    </row>
    <row r="308" spans="1:14" ht="12.75">
      <c r="A308" s="1">
        <v>293</v>
      </c>
      <c r="B308" t="s">
        <v>179</v>
      </c>
      <c r="C308" s="1" t="s">
        <v>542</v>
      </c>
      <c r="D308" s="31">
        <v>4494.270561</v>
      </c>
      <c r="E308" s="31">
        <v>316.073809</v>
      </c>
      <c r="F308" s="32">
        <f t="shared" si="20"/>
        <v>3</v>
      </c>
      <c r="G308" s="31">
        <f t="shared" si="21"/>
        <v>948.221427</v>
      </c>
      <c r="H308" s="34">
        <v>11202.69</v>
      </c>
      <c r="I308" s="31">
        <f t="shared" si="22"/>
        <v>10622630.69803863</v>
      </c>
      <c r="J308" s="58" t="s">
        <v>547</v>
      </c>
      <c r="K308" s="36">
        <v>1</v>
      </c>
      <c r="L308" s="31">
        <v>1500000</v>
      </c>
      <c r="M308" s="37">
        <f t="shared" si="23"/>
        <v>1500000</v>
      </c>
      <c r="N308" s="42">
        <f t="shared" si="24"/>
        <v>12122630.69803863</v>
      </c>
    </row>
    <row r="309" spans="1:14" ht="12.75">
      <c r="A309" s="1">
        <v>294</v>
      </c>
      <c r="B309" t="s">
        <v>180</v>
      </c>
      <c r="C309" s="1" t="s">
        <v>542</v>
      </c>
      <c r="D309" s="31">
        <v>1558.655792</v>
      </c>
      <c r="E309" s="31">
        <v>164.685033</v>
      </c>
      <c r="F309" s="32">
        <f t="shared" si="20"/>
        <v>3</v>
      </c>
      <c r="G309" s="31">
        <f t="shared" si="21"/>
        <v>494.05509900000004</v>
      </c>
      <c r="H309" s="34">
        <v>11202.69</v>
      </c>
      <c r="I309" s="31">
        <f t="shared" si="22"/>
        <v>5534746.117016311</v>
      </c>
      <c r="J309" s="58" t="s">
        <v>547</v>
      </c>
      <c r="K309" s="36">
        <v>1</v>
      </c>
      <c r="L309" s="31">
        <v>1500000</v>
      </c>
      <c r="M309" s="37">
        <f t="shared" si="23"/>
        <v>1500000</v>
      </c>
      <c r="N309" s="42">
        <f t="shared" si="24"/>
        <v>7034746.117016311</v>
      </c>
    </row>
    <row r="310" spans="1:14" ht="12.75">
      <c r="A310" s="1">
        <v>295</v>
      </c>
      <c r="B310" t="s">
        <v>180</v>
      </c>
      <c r="C310" s="1" t="s">
        <v>542</v>
      </c>
      <c r="D310" s="31">
        <v>2218.610921</v>
      </c>
      <c r="E310" s="31">
        <v>192.894303</v>
      </c>
      <c r="F310" s="32">
        <f t="shared" si="20"/>
        <v>3</v>
      </c>
      <c r="G310" s="31">
        <f t="shared" si="21"/>
        <v>578.682909</v>
      </c>
      <c r="H310" s="34">
        <v>11202.69</v>
      </c>
      <c r="I310" s="31">
        <f t="shared" si="22"/>
        <v>6482805.23782521</v>
      </c>
      <c r="J310" s="58" t="s">
        <v>547</v>
      </c>
      <c r="K310" s="36">
        <v>1</v>
      </c>
      <c r="L310" s="31">
        <v>1500000</v>
      </c>
      <c r="M310" s="37">
        <f t="shared" si="23"/>
        <v>1500000</v>
      </c>
      <c r="N310" s="42">
        <f t="shared" si="24"/>
        <v>7982805.23782521</v>
      </c>
    </row>
    <row r="311" spans="1:14" ht="12.75">
      <c r="A311" s="1">
        <v>296</v>
      </c>
      <c r="B311" t="s">
        <v>180</v>
      </c>
      <c r="C311" s="1" t="s">
        <v>542</v>
      </c>
      <c r="D311" s="31">
        <v>8812.256073</v>
      </c>
      <c r="E311" s="31">
        <v>373.6786349</v>
      </c>
      <c r="F311" s="32">
        <f t="shared" si="20"/>
        <v>3</v>
      </c>
      <c r="G311" s="31">
        <f t="shared" si="21"/>
        <v>1121.0359047000002</v>
      </c>
      <c r="H311" s="34">
        <v>11202.69</v>
      </c>
      <c r="I311" s="31">
        <f t="shared" si="22"/>
        <v>12558617.719223646</v>
      </c>
      <c r="J311" s="58" t="s">
        <v>548</v>
      </c>
      <c r="K311" s="36">
        <v>1</v>
      </c>
      <c r="L311" s="31">
        <v>5425000</v>
      </c>
      <c r="M311" s="37">
        <f t="shared" si="23"/>
        <v>5425000</v>
      </c>
      <c r="N311" s="42">
        <f t="shared" si="24"/>
        <v>17983617.71922365</v>
      </c>
    </row>
    <row r="312" spans="1:14" ht="12.75">
      <c r="A312" s="1">
        <v>297</v>
      </c>
      <c r="B312" t="s">
        <v>181</v>
      </c>
      <c r="C312" s="1" t="s">
        <v>542</v>
      </c>
      <c r="D312" s="31">
        <v>15130.63529</v>
      </c>
      <c r="E312" s="31">
        <v>564.545405</v>
      </c>
      <c r="F312" s="32">
        <f t="shared" si="20"/>
        <v>3</v>
      </c>
      <c r="G312" s="31">
        <f t="shared" si="21"/>
        <v>1693.636215</v>
      </c>
      <c r="H312" s="34">
        <v>11202.69</v>
      </c>
      <c r="I312" s="31">
        <f t="shared" si="22"/>
        <v>18973281.48941835</v>
      </c>
      <c r="J312" s="58" t="s">
        <v>548</v>
      </c>
      <c r="K312" s="36">
        <v>1</v>
      </c>
      <c r="L312" s="31">
        <v>5425000</v>
      </c>
      <c r="M312" s="37">
        <f t="shared" si="23"/>
        <v>5425000</v>
      </c>
      <c r="N312" s="42">
        <f t="shared" si="24"/>
        <v>24398281.48941835</v>
      </c>
    </row>
    <row r="313" spans="1:14" ht="12.75">
      <c r="A313" s="1">
        <v>298</v>
      </c>
      <c r="B313" t="s">
        <v>182</v>
      </c>
      <c r="C313" s="1" t="s">
        <v>542</v>
      </c>
      <c r="D313" s="31">
        <v>1611.344177</v>
      </c>
      <c r="E313" s="31">
        <v>177.824044</v>
      </c>
      <c r="F313" s="32">
        <f t="shared" si="20"/>
        <v>3</v>
      </c>
      <c r="G313" s="31">
        <f t="shared" si="21"/>
        <v>533.472132</v>
      </c>
      <c r="H313" s="34">
        <v>11202.69</v>
      </c>
      <c r="I313" s="31">
        <f t="shared" si="22"/>
        <v>5976322.91843508</v>
      </c>
      <c r="J313" s="58" t="s">
        <v>547</v>
      </c>
      <c r="K313" s="36">
        <v>1</v>
      </c>
      <c r="L313" s="31">
        <v>1500000</v>
      </c>
      <c r="M313" s="37">
        <f t="shared" si="23"/>
        <v>1500000</v>
      </c>
      <c r="N313" s="42">
        <f t="shared" si="24"/>
        <v>7476322.91843508</v>
      </c>
    </row>
    <row r="314" spans="1:14" ht="12.75">
      <c r="A314" s="1">
        <v>299</v>
      </c>
      <c r="B314" s="11" t="s">
        <v>183</v>
      </c>
      <c r="C314" s="1" t="s">
        <v>542</v>
      </c>
      <c r="D314" s="31">
        <v>1307.718285</v>
      </c>
      <c r="E314" s="31">
        <v>162.992633</v>
      </c>
      <c r="F314" s="32">
        <f t="shared" si="20"/>
        <v>3</v>
      </c>
      <c r="G314" s="31">
        <f t="shared" si="21"/>
        <v>488.97789900000004</v>
      </c>
      <c r="H314" s="34">
        <v>11202.69</v>
      </c>
      <c r="I314" s="31">
        <f t="shared" si="22"/>
        <v>5477867.819348311</v>
      </c>
      <c r="J314" s="58" t="s">
        <v>547</v>
      </c>
      <c r="K314" s="36">
        <v>1</v>
      </c>
      <c r="L314" s="31">
        <v>1500000</v>
      </c>
      <c r="M314" s="37">
        <f t="shared" si="23"/>
        <v>1500000</v>
      </c>
      <c r="N314" s="42">
        <f t="shared" si="24"/>
        <v>6977867.819348311</v>
      </c>
    </row>
    <row r="315" spans="1:14" ht="12.75">
      <c r="A315" s="1">
        <v>300</v>
      </c>
      <c r="B315" t="s">
        <v>104</v>
      </c>
      <c r="C315" s="1" t="s">
        <v>542</v>
      </c>
      <c r="D315" s="31">
        <v>1042.256699</v>
      </c>
      <c r="E315" s="31">
        <v>139.2646609</v>
      </c>
      <c r="F315" s="32">
        <f t="shared" si="20"/>
        <v>3</v>
      </c>
      <c r="G315" s="31">
        <f t="shared" si="21"/>
        <v>417.7939827</v>
      </c>
      <c r="H315" s="34">
        <v>11202.69</v>
      </c>
      <c r="I315" s="31">
        <f t="shared" si="22"/>
        <v>4680416.472053464</v>
      </c>
      <c r="J315" s="58" t="s">
        <v>547</v>
      </c>
      <c r="K315" s="36">
        <v>1</v>
      </c>
      <c r="L315" s="31">
        <v>1500000</v>
      </c>
      <c r="M315" s="37">
        <f t="shared" si="23"/>
        <v>1500000</v>
      </c>
      <c r="N315" s="42">
        <f t="shared" si="24"/>
        <v>6180416.472053464</v>
      </c>
    </row>
    <row r="316" spans="1:14" ht="12.75">
      <c r="A316" s="1">
        <v>301</v>
      </c>
      <c r="B316" t="s">
        <v>183</v>
      </c>
      <c r="C316" s="1" t="s">
        <v>542</v>
      </c>
      <c r="D316" s="31">
        <v>4240.977165</v>
      </c>
      <c r="E316" s="31">
        <v>321.246797</v>
      </c>
      <c r="F316" s="32">
        <f t="shared" si="20"/>
        <v>3</v>
      </c>
      <c r="G316" s="31">
        <f t="shared" si="21"/>
        <v>963.740391</v>
      </c>
      <c r="H316" s="34">
        <v>11202.69</v>
      </c>
      <c r="I316" s="31">
        <f t="shared" si="22"/>
        <v>10796484.840851791</v>
      </c>
      <c r="J316" s="58" t="s">
        <v>547</v>
      </c>
      <c r="K316" s="36">
        <v>1</v>
      </c>
      <c r="L316" s="31">
        <v>1500000</v>
      </c>
      <c r="M316" s="37">
        <f t="shared" si="23"/>
        <v>1500000</v>
      </c>
      <c r="N316" s="42">
        <f t="shared" si="24"/>
        <v>12296484.840851791</v>
      </c>
    </row>
    <row r="317" spans="1:14" ht="12.75">
      <c r="A317" s="1">
        <v>302</v>
      </c>
      <c r="B317" t="s">
        <v>184</v>
      </c>
      <c r="C317" s="1" t="s">
        <v>542</v>
      </c>
      <c r="D317" s="31">
        <v>1631.606949</v>
      </c>
      <c r="E317" s="31">
        <v>209.396669</v>
      </c>
      <c r="F317" s="32">
        <f t="shared" si="20"/>
        <v>3</v>
      </c>
      <c r="G317" s="31">
        <f t="shared" si="21"/>
        <v>628.190007</v>
      </c>
      <c r="H317" s="34">
        <v>11202.69</v>
      </c>
      <c r="I317" s="31">
        <f t="shared" si="22"/>
        <v>7037417.9095188305</v>
      </c>
      <c r="J317" s="58" t="s">
        <v>547</v>
      </c>
      <c r="K317" s="36">
        <v>1</v>
      </c>
      <c r="L317" s="31">
        <v>1500000</v>
      </c>
      <c r="M317" s="37">
        <f t="shared" si="23"/>
        <v>1500000</v>
      </c>
      <c r="N317" s="42">
        <f t="shared" si="24"/>
        <v>8537417.90951883</v>
      </c>
    </row>
    <row r="318" spans="1:14" ht="12.75">
      <c r="A318" s="1">
        <v>303</v>
      </c>
      <c r="B318" t="s">
        <v>104</v>
      </c>
      <c r="C318" s="1" t="s">
        <v>542</v>
      </c>
      <c r="D318" s="31">
        <v>1831.889259</v>
      </c>
      <c r="E318" s="31">
        <v>212.289496</v>
      </c>
      <c r="F318" s="32">
        <f t="shared" si="20"/>
        <v>3</v>
      </c>
      <c r="G318" s="31">
        <f t="shared" si="21"/>
        <v>636.8684880000001</v>
      </c>
      <c r="H318" s="34">
        <v>11202.69</v>
      </c>
      <c r="I318" s="31">
        <f t="shared" si="22"/>
        <v>7134640.241832721</v>
      </c>
      <c r="J318" s="58" t="s">
        <v>547</v>
      </c>
      <c r="K318" s="36">
        <v>1</v>
      </c>
      <c r="L318" s="31">
        <v>1500000</v>
      </c>
      <c r="M318" s="37">
        <f t="shared" si="23"/>
        <v>1500000</v>
      </c>
      <c r="N318" s="42">
        <f t="shared" si="24"/>
        <v>8634640.241832722</v>
      </c>
    </row>
    <row r="319" spans="1:14" ht="12.75">
      <c r="A319" s="1">
        <v>304</v>
      </c>
      <c r="B319" t="s">
        <v>185</v>
      </c>
      <c r="C319" s="1" t="s">
        <v>542</v>
      </c>
      <c r="D319" s="31">
        <v>1208.080429</v>
      </c>
      <c r="E319" s="31">
        <v>157.180858</v>
      </c>
      <c r="F319" s="32">
        <f t="shared" si="20"/>
        <v>3</v>
      </c>
      <c r="G319" s="31">
        <f t="shared" si="21"/>
        <v>471.542574</v>
      </c>
      <c r="H319" s="34">
        <v>11202.69</v>
      </c>
      <c r="I319" s="31">
        <f t="shared" si="22"/>
        <v>5282545.27832406</v>
      </c>
      <c r="J319" s="58" t="s">
        <v>547</v>
      </c>
      <c r="K319" s="36">
        <v>1</v>
      </c>
      <c r="L319" s="31">
        <v>1500000</v>
      </c>
      <c r="M319" s="37">
        <f t="shared" si="23"/>
        <v>1500000</v>
      </c>
      <c r="N319" s="42">
        <f t="shared" si="24"/>
        <v>6782545.27832406</v>
      </c>
    </row>
    <row r="320" spans="1:14" ht="12.75">
      <c r="A320" s="1">
        <v>305</v>
      </c>
      <c r="B320" t="s">
        <v>186</v>
      </c>
      <c r="C320" s="1" t="s">
        <v>544</v>
      </c>
      <c r="D320" s="31">
        <v>5792.181152</v>
      </c>
      <c r="E320" s="31">
        <v>370.949257</v>
      </c>
      <c r="F320" s="32">
        <f t="shared" si="20"/>
        <v>3</v>
      </c>
      <c r="G320" s="31">
        <f t="shared" si="21"/>
        <v>1112.847771</v>
      </c>
      <c r="H320" s="34">
        <v>11202.69</v>
      </c>
      <c r="I320" s="31">
        <f t="shared" si="22"/>
        <v>12466888.59570399</v>
      </c>
      <c r="J320" s="59" t="s">
        <v>549</v>
      </c>
      <c r="K320" s="36">
        <v>1</v>
      </c>
      <c r="L320" s="31">
        <v>4900000</v>
      </c>
      <c r="M320" s="37">
        <f t="shared" si="23"/>
        <v>4900000</v>
      </c>
      <c r="N320" s="42">
        <f t="shared" si="24"/>
        <v>17366888.59570399</v>
      </c>
    </row>
    <row r="321" spans="1:14" ht="12.75">
      <c r="A321" s="1">
        <v>306</v>
      </c>
      <c r="B321" t="s">
        <v>187</v>
      </c>
      <c r="C321" s="1" t="s">
        <v>542</v>
      </c>
      <c r="D321" s="31">
        <v>3470.247169</v>
      </c>
      <c r="E321" s="31">
        <v>258.565344</v>
      </c>
      <c r="F321" s="32">
        <f t="shared" si="20"/>
        <v>3</v>
      </c>
      <c r="G321" s="31">
        <f t="shared" si="21"/>
        <v>775.696032</v>
      </c>
      <c r="H321" s="34">
        <v>11202.69</v>
      </c>
      <c r="I321" s="31">
        <f t="shared" si="22"/>
        <v>8689882.18072608</v>
      </c>
      <c r="J321" s="58" t="s">
        <v>547</v>
      </c>
      <c r="K321" s="36">
        <v>1</v>
      </c>
      <c r="L321" s="31">
        <v>1500000</v>
      </c>
      <c r="M321" s="37">
        <f>K321*L321</f>
        <v>1500000</v>
      </c>
      <c r="N321" s="42">
        <f t="shared" si="24"/>
        <v>10189882.18072608</v>
      </c>
    </row>
    <row r="322" spans="1:14" ht="12.75">
      <c r="A322" s="1">
        <v>307</v>
      </c>
      <c r="B322" t="s">
        <v>188</v>
      </c>
      <c r="C322" s="1" t="s">
        <v>542</v>
      </c>
      <c r="D322" s="31">
        <v>761.933952</v>
      </c>
      <c r="E322" s="31">
        <v>117.867628</v>
      </c>
      <c r="F322" s="32">
        <f t="shared" si="20"/>
        <v>3</v>
      </c>
      <c r="G322" s="31">
        <f t="shared" si="21"/>
        <v>353.602884</v>
      </c>
      <c r="H322" s="34">
        <v>11202.69</v>
      </c>
      <c r="I322" s="31">
        <f t="shared" si="22"/>
        <v>3961303.4925579606</v>
      </c>
      <c r="J322" s="58" t="s">
        <v>547</v>
      </c>
      <c r="K322" s="36">
        <v>1</v>
      </c>
      <c r="L322" s="31">
        <v>1500000</v>
      </c>
      <c r="M322" s="37">
        <f>K322*L322</f>
        <v>1500000</v>
      </c>
      <c r="N322" s="42">
        <f t="shared" si="24"/>
        <v>5461303.492557961</v>
      </c>
    </row>
    <row r="323" spans="1:14" ht="12.75">
      <c r="A323" s="1">
        <v>308</v>
      </c>
      <c r="B323" t="s">
        <v>189</v>
      </c>
      <c r="C323" s="1" t="s">
        <v>542</v>
      </c>
      <c r="D323" s="31">
        <v>2434.083817</v>
      </c>
      <c r="E323" s="31">
        <v>228.843702</v>
      </c>
      <c r="F323" s="32">
        <f t="shared" si="20"/>
        <v>3</v>
      </c>
      <c r="G323" s="31">
        <f t="shared" si="21"/>
        <v>686.531106</v>
      </c>
      <c r="H323" s="34">
        <v>11202.69</v>
      </c>
      <c r="I323" s="31">
        <f t="shared" si="22"/>
        <v>7690995.155875141</v>
      </c>
      <c r="J323" s="58" t="s">
        <v>547</v>
      </c>
      <c r="K323" s="36">
        <v>1</v>
      </c>
      <c r="L323" s="31">
        <v>1500000</v>
      </c>
      <c r="M323" s="37">
        <f>K323*L323</f>
        <v>1500000</v>
      </c>
      <c r="N323" s="42">
        <f t="shared" si="24"/>
        <v>9190995.15587514</v>
      </c>
    </row>
    <row r="324" spans="1:14" ht="12.75">
      <c r="A324" s="1">
        <v>309</v>
      </c>
      <c r="B324" t="s">
        <v>190</v>
      </c>
      <c r="C324" s="1" t="s">
        <v>542</v>
      </c>
      <c r="D324" s="31">
        <v>869.678459</v>
      </c>
      <c r="E324" s="31">
        <v>121.921866</v>
      </c>
      <c r="F324" s="32">
        <f t="shared" si="20"/>
        <v>3</v>
      </c>
      <c r="G324" s="31">
        <f t="shared" si="21"/>
        <v>365.76559799999995</v>
      </c>
      <c r="H324" s="34">
        <v>11202.69</v>
      </c>
      <c r="I324" s="31">
        <f t="shared" si="22"/>
        <v>4097558.6070586196</v>
      </c>
      <c r="J324" s="58" t="s">
        <v>547</v>
      </c>
      <c r="K324" s="36">
        <v>1</v>
      </c>
      <c r="L324" s="31">
        <v>1500000</v>
      </c>
      <c r="M324" s="37">
        <f>K324*L324</f>
        <v>1500000</v>
      </c>
      <c r="N324" s="42">
        <f t="shared" si="24"/>
        <v>5597558.60705862</v>
      </c>
    </row>
    <row r="325" spans="1:14" ht="12.75">
      <c r="A325" s="1">
        <v>310</v>
      </c>
      <c r="B325" t="s">
        <v>190</v>
      </c>
      <c r="C325" s="1" t="s">
        <v>542</v>
      </c>
      <c r="D325" s="31">
        <v>3002.153198</v>
      </c>
      <c r="E325" s="31">
        <v>222.340998</v>
      </c>
      <c r="F325" s="32">
        <f t="shared" si="20"/>
        <v>3</v>
      </c>
      <c r="G325" s="31">
        <f t="shared" si="21"/>
        <v>667.022994</v>
      </c>
      <c r="H325" s="34">
        <v>11202.69</v>
      </c>
      <c r="I325" s="31">
        <f t="shared" si="22"/>
        <v>7472451.824653861</v>
      </c>
      <c r="J325" s="58" t="s">
        <v>547</v>
      </c>
      <c r="K325" s="36">
        <v>1</v>
      </c>
      <c r="L325" s="31">
        <v>1500000</v>
      </c>
      <c r="M325" s="37">
        <f>K325*L325</f>
        <v>1500000</v>
      </c>
      <c r="N325" s="42">
        <f t="shared" si="24"/>
        <v>8972451.82465386</v>
      </c>
    </row>
    <row r="326" spans="1:14" ht="12.75">
      <c r="A326" s="1">
        <v>311</v>
      </c>
      <c r="B326" t="s">
        <v>181</v>
      </c>
      <c r="C326" s="1" t="s">
        <v>542</v>
      </c>
      <c r="D326" s="31">
        <v>2538.108673</v>
      </c>
      <c r="E326" s="31">
        <v>251.800137</v>
      </c>
      <c r="F326" s="32">
        <f t="shared" si="20"/>
        <v>3</v>
      </c>
      <c r="G326" s="31">
        <f t="shared" si="21"/>
        <v>755.4004110000001</v>
      </c>
      <c r="H326" s="34">
        <v>11202.69</v>
      </c>
      <c r="I326" s="31">
        <f t="shared" si="22"/>
        <v>8462516.630305592</v>
      </c>
      <c r="J326" s="58" t="s">
        <v>547</v>
      </c>
      <c r="K326" s="36">
        <v>1</v>
      </c>
      <c r="L326" s="31">
        <v>1500000</v>
      </c>
      <c r="M326" s="37">
        <f t="shared" si="23"/>
        <v>1500000</v>
      </c>
      <c r="N326" s="42">
        <f t="shared" si="24"/>
        <v>9962516.630305592</v>
      </c>
    </row>
    <row r="327" spans="1:14" ht="12.75">
      <c r="A327" s="1">
        <v>312</v>
      </c>
      <c r="B327" t="s">
        <v>191</v>
      </c>
      <c r="C327" s="1" t="s">
        <v>542</v>
      </c>
      <c r="D327" s="31">
        <v>757.89016</v>
      </c>
      <c r="E327" s="31">
        <v>113.435283</v>
      </c>
      <c r="F327" s="32">
        <f t="shared" si="20"/>
        <v>3</v>
      </c>
      <c r="G327" s="31">
        <f t="shared" si="21"/>
        <v>340.30584899999997</v>
      </c>
      <c r="H327" s="34">
        <v>11202.69</v>
      </c>
      <c r="I327" s="31">
        <f t="shared" si="22"/>
        <v>3812340.9315338098</v>
      </c>
      <c r="J327" s="58" t="s">
        <v>547</v>
      </c>
      <c r="K327" s="36">
        <v>1</v>
      </c>
      <c r="L327" s="31">
        <v>1500000</v>
      </c>
      <c r="M327" s="37">
        <f t="shared" si="23"/>
        <v>1500000</v>
      </c>
      <c r="N327" s="42">
        <f t="shared" si="24"/>
        <v>5312340.93153381</v>
      </c>
    </row>
    <row r="328" spans="1:14" ht="12.75">
      <c r="A328" s="1">
        <v>313</v>
      </c>
      <c r="B328" t="s">
        <v>191</v>
      </c>
      <c r="C328" s="1" t="s">
        <v>542</v>
      </c>
      <c r="D328" s="31">
        <v>435.002281</v>
      </c>
      <c r="E328" s="31">
        <v>87.044479</v>
      </c>
      <c r="F328" s="32">
        <f t="shared" si="20"/>
        <v>3</v>
      </c>
      <c r="G328" s="31">
        <f t="shared" si="21"/>
        <v>261.13343699999996</v>
      </c>
      <c r="H328" s="34">
        <v>11202.69</v>
      </c>
      <c r="I328" s="31">
        <f t="shared" si="22"/>
        <v>2925396.9433455295</v>
      </c>
      <c r="J328" s="58" t="s">
        <v>547</v>
      </c>
      <c r="K328" s="36">
        <v>1</v>
      </c>
      <c r="L328" s="31">
        <v>1500000</v>
      </c>
      <c r="M328" s="37">
        <f t="shared" si="23"/>
        <v>1500000</v>
      </c>
      <c r="N328" s="42">
        <f t="shared" si="24"/>
        <v>4425396.94334553</v>
      </c>
    </row>
    <row r="329" spans="1:14" ht="12.75">
      <c r="A329" s="1">
        <v>314</v>
      </c>
      <c r="B329" t="s">
        <v>191</v>
      </c>
      <c r="C329" s="1" t="s">
        <v>542</v>
      </c>
      <c r="D329" s="31">
        <v>539.021332</v>
      </c>
      <c r="E329" s="31">
        <v>92.937899</v>
      </c>
      <c r="F329" s="32">
        <f t="shared" si="20"/>
        <v>3</v>
      </c>
      <c r="G329" s="31">
        <f t="shared" si="21"/>
        <v>278.813697</v>
      </c>
      <c r="H329" s="34">
        <v>11202.69</v>
      </c>
      <c r="I329" s="31">
        <f t="shared" si="22"/>
        <v>3123463.41524493</v>
      </c>
      <c r="J329" s="58" t="s">
        <v>547</v>
      </c>
      <c r="K329" s="36">
        <v>1</v>
      </c>
      <c r="L329" s="31">
        <v>1500000</v>
      </c>
      <c r="M329" s="37">
        <f t="shared" si="23"/>
        <v>1500000</v>
      </c>
      <c r="N329" s="42">
        <f t="shared" si="24"/>
        <v>4623463.4152449295</v>
      </c>
    </row>
    <row r="330" spans="1:14" ht="12.75">
      <c r="A330" s="1">
        <v>315</v>
      </c>
      <c r="B330" t="s">
        <v>191</v>
      </c>
      <c r="C330" s="1" t="s">
        <v>542</v>
      </c>
      <c r="D330" s="31">
        <v>586.650551</v>
      </c>
      <c r="E330" s="31">
        <v>103.268142</v>
      </c>
      <c r="F330" s="32">
        <f t="shared" si="20"/>
        <v>3</v>
      </c>
      <c r="G330" s="31">
        <f t="shared" si="21"/>
        <v>309.804426</v>
      </c>
      <c r="H330" s="34">
        <v>11202.69</v>
      </c>
      <c r="I330" s="31">
        <f t="shared" si="22"/>
        <v>3470642.94510594</v>
      </c>
      <c r="J330" s="58" t="s">
        <v>547</v>
      </c>
      <c r="K330" s="36">
        <v>1</v>
      </c>
      <c r="L330" s="31">
        <v>1500000</v>
      </c>
      <c r="M330" s="37">
        <f t="shared" si="23"/>
        <v>1500000</v>
      </c>
      <c r="N330" s="42">
        <f t="shared" si="24"/>
        <v>4970642.94510594</v>
      </c>
    </row>
    <row r="331" spans="1:14" ht="12.75">
      <c r="A331" s="1">
        <v>316</v>
      </c>
      <c r="B331" t="s">
        <v>191</v>
      </c>
      <c r="C331" s="1" t="s">
        <v>542</v>
      </c>
      <c r="D331" s="31">
        <v>209.057396</v>
      </c>
      <c r="E331" s="31">
        <v>63.367202</v>
      </c>
      <c r="F331" s="32">
        <f t="shared" si="20"/>
        <v>3</v>
      </c>
      <c r="G331" s="31">
        <f t="shared" si="21"/>
        <v>190.101606</v>
      </c>
      <c r="H331" s="34">
        <v>11202.69</v>
      </c>
      <c r="I331" s="31">
        <f t="shared" si="22"/>
        <v>2129649.3605201403</v>
      </c>
      <c r="J331" s="58" t="s">
        <v>547</v>
      </c>
      <c r="K331" s="36">
        <v>1</v>
      </c>
      <c r="L331" s="31">
        <v>1500000</v>
      </c>
      <c r="M331" s="37">
        <f t="shared" si="23"/>
        <v>1500000</v>
      </c>
      <c r="N331" s="42">
        <f t="shared" si="24"/>
        <v>3629649.3605201403</v>
      </c>
    </row>
    <row r="332" spans="1:14" ht="12.75">
      <c r="A332" s="1">
        <v>317</v>
      </c>
      <c r="B332" t="s">
        <v>181</v>
      </c>
      <c r="C332" s="1" t="s">
        <v>542</v>
      </c>
      <c r="D332" s="31">
        <v>1786.293938</v>
      </c>
      <c r="E332" s="31">
        <v>237.477288</v>
      </c>
      <c r="F332" s="32">
        <f t="shared" si="20"/>
        <v>3</v>
      </c>
      <c r="G332" s="31">
        <f t="shared" si="21"/>
        <v>712.4318639999999</v>
      </c>
      <c r="H332" s="34">
        <v>11202.69</v>
      </c>
      <c r="I332" s="31">
        <f t="shared" si="22"/>
        <v>7981153.318514159</v>
      </c>
      <c r="J332" s="58" t="s">
        <v>547</v>
      </c>
      <c r="K332" s="36">
        <v>1</v>
      </c>
      <c r="L332" s="31">
        <v>1500000</v>
      </c>
      <c r="M332" s="37">
        <f t="shared" si="23"/>
        <v>1500000</v>
      </c>
      <c r="N332" s="42">
        <f t="shared" si="24"/>
        <v>9481153.318514159</v>
      </c>
    </row>
    <row r="333" spans="1:14" ht="12.75">
      <c r="A333" s="1">
        <v>318</v>
      </c>
      <c r="B333" t="s">
        <v>192</v>
      </c>
      <c r="C333" s="1" t="s">
        <v>544</v>
      </c>
      <c r="D333" s="31">
        <v>717.355171</v>
      </c>
      <c r="E333" s="31">
        <v>117.404466</v>
      </c>
      <c r="F333" s="32">
        <f t="shared" si="20"/>
        <v>3</v>
      </c>
      <c r="G333" s="31">
        <f t="shared" si="21"/>
        <v>352.213398</v>
      </c>
      <c r="H333" s="34">
        <v>11202.69</v>
      </c>
      <c r="I333" s="31">
        <f t="shared" si="22"/>
        <v>3945737.51164062</v>
      </c>
      <c r="J333" s="58" t="s">
        <v>547</v>
      </c>
      <c r="K333" s="36">
        <v>1</v>
      </c>
      <c r="L333" s="31">
        <v>1500000</v>
      </c>
      <c r="M333" s="37">
        <f t="shared" si="23"/>
        <v>1500000</v>
      </c>
      <c r="N333" s="42">
        <f t="shared" si="24"/>
        <v>5445737.5116406195</v>
      </c>
    </row>
    <row r="334" spans="1:14" ht="12.75">
      <c r="A334" s="1">
        <v>319</v>
      </c>
      <c r="B334" t="s">
        <v>192</v>
      </c>
      <c r="C334" s="1" t="s">
        <v>544</v>
      </c>
      <c r="D334" s="31">
        <v>656.21521</v>
      </c>
      <c r="E334" s="31">
        <v>108.821037</v>
      </c>
      <c r="F334" s="32">
        <f t="shared" si="20"/>
        <v>3</v>
      </c>
      <c r="G334" s="31">
        <f t="shared" si="21"/>
        <v>326.463111</v>
      </c>
      <c r="H334" s="34">
        <v>11202.69</v>
      </c>
      <c r="I334" s="31">
        <f t="shared" si="22"/>
        <v>3657265.0289685903</v>
      </c>
      <c r="J334" s="58" t="s">
        <v>547</v>
      </c>
      <c r="K334" s="36">
        <v>1</v>
      </c>
      <c r="L334" s="31">
        <v>1500000</v>
      </c>
      <c r="M334" s="37">
        <f t="shared" si="23"/>
        <v>1500000</v>
      </c>
      <c r="N334" s="42">
        <f t="shared" si="24"/>
        <v>5157265.02896859</v>
      </c>
    </row>
    <row r="335" spans="1:14" ht="12.75">
      <c r="A335" s="1">
        <v>320</v>
      </c>
      <c r="B335" t="s">
        <v>188</v>
      </c>
      <c r="C335" s="1" t="s">
        <v>542</v>
      </c>
      <c r="D335" s="31">
        <v>1239.49241</v>
      </c>
      <c r="E335" s="31">
        <v>197.440269</v>
      </c>
      <c r="F335" s="32">
        <f t="shared" si="20"/>
        <v>3</v>
      </c>
      <c r="G335" s="31">
        <f t="shared" si="21"/>
        <v>592.3208070000001</v>
      </c>
      <c r="H335" s="34">
        <v>11202.69</v>
      </c>
      <c r="I335" s="31">
        <f t="shared" si="22"/>
        <v>6635586.381370831</v>
      </c>
      <c r="J335" s="58" t="s">
        <v>547</v>
      </c>
      <c r="K335" s="36">
        <v>1</v>
      </c>
      <c r="L335" s="31">
        <v>1500000</v>
      </c>
      <c r="M335" s="37">
        <f t="shared" si="23"/>
        <v>1500000</v>
      </c>
      <c r="N335" s="42">
        <f t="shared" si="24"/>
        <v>8135586.381370831</v>
      </c>
    </row>
    <row r="336" spans="1:14" ht="12.75">
      <c r="A336" s="1">
        <v>321</v>
      </c>
      <c r="B336" t="s">
        <v>193</v>
      </c>
      <c r="C336" s="1" t="s">
        <v>542</v>
      </c>
      <c r="D336" s="31">
        <v>10572.536133</v>
      </c>
      <c r="E336" s="31">
        <v>403.760095</v>
      </c>
      <c r="F336" s="32">
        <f t="shared" si="20"/>
        <v>3</v>
      </c>
      <c r="G336" s="31">
        <f t="shared" si="21"/>
        <v>1211.2802849999998</v>
      </c>
      <c r="H336" s="34">
        <v>11202.69</v>
      </c>
      <c r="I336" s="31">
        <f t="shared" si="22"/>
        <v>13569597.535966648</v>
      </c>
      <c r="J336" s="58" t="s">
        <v>548</v>
      </c>
      <c r="K336" s="36">
        <v>1</v>
      </c>
      <c r="L336" s="31">
        <v>5425000</v>
      </c>
      <c r="M336" s="37">
        <f t="shared" si="23"/>
        <v>5425000</v>
      </c>
      <c r="N336" s="42">
        <f t="shared" si="24"/>
        <v>18994597.53596665</v>
      </c>
    </row>
    <row r="337" spans="1:14" ht="12.75">
      <c r="A337" s="1">
        <v>322</v>
      </c>
      <c r="B337" t="s">
        <v>194</v>
      </c>
      <c r="C337" s="1" t="s">
        <v>542</v>
      </c>
      <c r="D337" s="31">
        <v>1336.419975</v>
      </c>
      <c r="E337" s="31">
        <v>151.025431</v>
      </c>
      <c r="F337" s="32">
        <f aca="true" t="shared" si="25" ref="F337:F400">0.6*5</f>
        <v>3</v>
      </c>
      <c r="G337" s="31">
        <f aca="true" t="shared" si="26" ref="G337:G400">E337*F337</f>
        <v>453.07629299999996</v>
      </c>
      <c r="H337" s="34">
        <v>11202.69</v>
      </c>
      <c r="I337" s="31">
        <f aca="true" t="shared" si="27" ref="I337:I400">G337*H337</f>
        <v>5075673.25682817</v>
      </c>
      <c r="J337" s="58" t="s">
        <v>547</v>
      </c>
      <c r="K337" s="36">
        <v>1</v>
      </c>
      <c r="L337" s="31">
        <v>1500000</v>
      </c>
      <c r="M337" s="37">
        <f aca="true" t="shared" si="28" ref="M337:M400">K337*L337</f>
        <v>1500000</v>
      </c>
      <c r="N337" s="42">
        <f aca="true" t="shared" si="29" ref="N337:N400">I337+M337</f>
        <v>6575673.25682817</v>
      </c>
    </row>
    <row r="338" spans="1:14" ht="12.75">
      <c r="A338" s="1">
        <v>323</v>
      </c>
      <c r="B338" t="s">
        <v>190</v>
      </c>
      <c r="C338" s="1" t="s">
        <v>542</v>
      </c>
      <c r="D338" s="31">
        <v>1443.145363</v>
      </c>
      <c r="E338" s="31">
        <v>152.724142</v>
      </c>
      <c r="F338" s="32">
        <f t="shared" si="25"/>
        <v>3</v>
      </c>
      <c r="G338" s="31">
        <f t="shared" si="26"/>
        <v>458.172426</v>
      </c>
      <c r="H338" s="34">
        <v>11202.69</v>
      </c>
      <c r="I338" s="31">
        <f t="shared" si="27"/>
        <v>5132763.65502594</v>
      </c>
      <c r="J338" s="58" t="s">
        <v>547</v>
      </c>
      <c r="K338" s="36">
        <v>1</v>
      </c>
      <c r="L338" s="31">
        <v>1500000</v>
      </c>
      <c r="M338" s="37">
        <f t="shared" si="28"/>
        <v>1500000</v>
      </c>
      <c r="N338" s="42">
        <f t="shared" si="29"/>
        <v>6632763.65502594</v>
      </c>
    </row>
    <row r="339" spans="1:14" ht="12.75">
      <c r="A339" s="1">
        <v>324</v>
      </c>
      <c r="B339" t="s">
        <v>195</v>
      </c>
      <c r="C339" s="1" t="s">
        <v>542</v>
      </c>
      <c r="D339" s="31">
        <v>823.187668</v>
      </c>
      <c r="E339" s="31">
        <v>114.8933</v>
      </c>
      <c r="F339" s="32">
        <f t="shared" si="25"/>
        <v>3</v>
      </c>
      <c r="G339" s="31">
        <f t="shared" si="26"/>
        <v>344.6799</v>
      </c>
      <c r="H339" s="34">
        <v>11202.69</v>
      </c>
      <c r="I339" s="31">
        <f t="shared" si="27"/>
        <v>3861342.068931</v>
      </c>
      <c r="J339" s="58" t="s">
        <v>547</v>
      </c>
      <c r="K339" s="36">
        <v>1</v>
      </c>
      <c r="L339" s="31">
        <v>1500000</v>
      </c>
      <c r="M339" s="37">
        <f t="shared" si="28"/>
        <v>1500000</v>
      </c>
      <c r="N339" s="42">
        <f t="shared" si="29"/>
        <v>5361342.068931</v>
      </c>
    </row>
    <row r="340" spans="1:14" ht="12.75">
      <c r="A340" s="1">
        <v>325</v>
      </c>
      <c r="B340" t="s">
        <v>196</v>
      </c>
      <c r="C340" s="1" t="s">
        <v>542</v>
      </c>
      <c r="D340" s="31">
        <v>498.156105</v>
      </c>
      <c r="E340" s="31">
        <v>96.842242</v>
      </c>
      <c r="F340" s="32">
        <f t="shared" si="25"/>
        <v>3</v>
      </c>
      <c r="G340" s="31">
        <f t="shared" si="26"/>
        <v>290.526726</v>
      </c>
      <c r="H340" s="34">
        <v>11202.69</v>
      </c>
      <c r="I340" s="31">
        <f t="shared" si="27"/>
        <v>3254680.84809294</v>
      </c>
      <c r="J340" s="58" t="s">
        <v>547</v>
      </c>
      <c r="K340" s="36">
        <v>1</v>
      </c>
      <c r="L340" s="31">
        <v>1500000</v>
      </c>
      <c r="M340" s="37">
        <f t="shared" si="28"/>
        <v>1500000</v>
      </c>
      <c r="N340" s="42">
        <f t="shared" si="29"/>
        <v>4754680.84809294</v>
      </c>
    </row>
    <row r="341" spans="1:14" ht="12.75">
      <c r="A341" s="1">
        <v>326</v>
      </c>
      <c r="B341" t="s">
        <v>197</v>
      </c>
      <c r="C341" s="1" t="s">
        <v>542</v>
      </c>
      <c r="D341" s="31">
        <v>2180.42842</v>
      </c>
      <c r="E341" s="31">
        <v>183.63116</v>
      </c>
      <c r="F341" s="32">
        <f t="shared" si="25"/>
        <v>3</v>
      </c>
      <c r="G341" s="31">
        <f t="shared" si="26"/>
        <v>550.89348</v>
      </c>
      <c r="H341" s="34">
        <v>11202.69</v>
      </c>
      <c r="I341" s="31">
        <f t="shared" si="27"/>
        <v>6171488.8794612</v>
      </c>
      <c r="J341" s="58" t="s">
        <v>547</v>
      </c>
      <c r="K341" s="36">
        <v>1</v>
      </c>
      <c r="L341" s="31">
        <v>1500000</v>
      </c>
      <c r="M341" s="37">
        <f t="shared" si="28"/>
        <v>1500000</v>
      </c>
      <c r="N341" s="42">
        <f t="shared" si="29"/>
        <v>7671488.8794612</v>
      </c>
    </row>
    <row r="342" spans="1:14" ht="12.75">
      <c r="A342" s="1">
        <v>327</v>
      </c>
      <c r="B342" t="s">
        <v>198</v>
      </c>
      <c r="C342" s="1" t="s">
        <v>542</v>
      </c>
      <c r="D342" s="31">
        <v>902.42985</v>
      </c>
      <c r="E342" s="31">
        <v>119.100936</v>
      </c>
      <c r="F342" s="32">
        <f t="shared" si="25"/>
        <v>3</v>
      </c>
      <c r="G342" s="31">
        <f t="shared" si="26"/>
        <v>357.302808</v>
      </c>
      <c r="H342" s="34">
        <v>11202.69</v>
      </c>
      <c r="I342" s="31">
        <f t="shared" si="27"/>
        <v>4002752.5941535207</v>
      </c>
      <c r="J342" s="58" t="s">
        <v>547</v>
      </c>
      <c r="K342" s="36">
        <v>1</v>
      </c>
      <c r="L342" s="31">
        <v>1500000</v>
      </c>
      <c r="M342" s="37">
        <f t="shared" si="28"/>
        <v>1500000</v>
      </c>
      <c r="N342" s="42">
        <f t="shared" si="29"/>
        <v>5502752.594153521</v>
      </c>
    </row>
    <row r="343" spans="1:14" ht="12.75">
      <c r="A343" s="1">
        <v>328</v>
      </c>
      <c r="B343" t="s">
        <v>77</v>
      </c>
      <c r="C343" s="1" t="s">
        <v>542</v>
      </c>
      <c r="D343" s="31">
        <v>1550.88192</v>
      </c>
      <c r="E343" s="31">
        <v>177.086891</v>
      </c>
      <c r="F343" s="32">
        <f t="shared" si="25"/>
        <v>3</v>
      </c>
      <c r="G343" s="31">
        <f t="shared" si="26"/>
        <v>531.260673</v>
      </c>
      <c r="H343" s="34">
        <v>11202.69</v>
      </c>
      <c r="I343" s="31">
        <f t="shared" si="27"/>
        <v>5951548.62881037</v>
      </c>
      <c r="J343" s="58" t="s">
        <v>547</v>
      </c>
      <c r="K343" s="36">
        <v>1</v>
      </c>
      <c r="L343" s="31">
        <v>1500000</v>
      </c>
      <c r="M343" s="37">
        <f t="shared" si="28"/>
        <v>1500000</v>
      </c>
      <c r="N343" s="42">
        <f t="shared" si="29"/>
        <v>7451548.62881037</v>
      </c>
    </row>
    <row r="344" spans="1:14" ht="12.75">
      <c r="A344" s="4">
        <v>329</v>
      </c>
      <c r="B344" s="5" t="s">
        <v>77</v>
      </c>
      <c r="C344" s="4" t="s">
        <v>542</v>
      </c>
      <c r="D344" s="33">
        <v>833.529297</v>
      </c>
      <c r="E344" s="33">
        <v>109.078601</v>
      </c>
      <c r="F344" s="32">
        <f t="shared" si="25"/>
        <v>3</v>
      </c>
      <c r="G344" s="33">
        <f t="shared" si="26"/>
        <v>327.23580300000003</v>
      </c>
      <c r="H344" s="34">
        <v>11202.69</v>
      </c>
      <c r="I344" s="33">
        <f t="shared" si="27"/>
        <v>3665921.2579100705</v>
      </c>
      <c r="J344" s="58" t="s">
        <v>547</v>
      </c>
      <c r="K344" s="56">
        <v>1</v>
      </c>
      <c r="L344" s="31">
        <v>1500000</v>
      </c>
      <c r="M344" s="57">
        <f t="shared" si="28"/>
        <v>1500000</v>
      </c>
      <c r="N344" s="42">
        <f t="shared" si="29"/>
        <v>5165921.257910071</v>
      </c>
    </row>
    <row r="345" spans="1:14" ht="12.75">
      <c r="A345" s="1">
        <v>330</v>
      </c>
      <c r="B345" t="s">
        <v>77</v>
      </c>
      <c r="C345" s="1" t="s">
        <v>542</v>
      </c>
      <c r="D345" s="31">
        <v>3153.457176</v>
      </c>
      <c r="E345" s="31">
        <v>284.513519</v>
      </c>
      <c r="F345" s="32">
        <f t="shared" si="25"/>
        <v>3</v>
      </c>
      <c r="G345" s="31">
        <f t="shared" si="26"/>
        <v>853.5405569999999</v>
      </c>
      <c r="H345" s="34">
        <v>11202.69</v>
      </c>
      <c r="I345" s="31">
        <f t="shared" si="27"/>
        <v>9561950.26249833</v>
      </c>
      <c r="J345" s="58" t="s">
        <v>547</v>
      </c>
      <c r="K345" s="36">
        <v>1</v>
      </c>
      <c r="L345" s="31">
        <v>1500000</v>
      </c>
      <c r="M345" s="37">
        <f t="shared" si="28"/>
        <v>1500000</v>
      </c>
      <c r="N345" s="42">
        <f t="shared" si="29"/>
        <v>11061950.26249833</v>
      </c>
    </row>
    <row r="346" spans="1:14" ht="12.75">
      <c r="A346" s="1">
        <v>331</v>
      </c>
      <c r="B346" t="s">
        <v>188</v>
      </c>
      <c r="C346" s="1" t="s">
        <v>542</v>
      </c>
      <c r="D346" s="31">
        <v>1204.377327</v>
      </c>
      <c r="E346" s="31">
        <v>159.830253</v>
      </c>
      <c r="F346" s="32">
        <f t="shared" si="25"/>
        <v>3</v>
      </c>
      <c r="G346" s="31">
        <f t="shared" si="26"/>
        <v>479.490759</v>
      </c>
      <c r="H346" s="34">
        <v>11202.69</v>
      </c>
      <c r="I346" s="31">
        <f t="shared" si="27"/>
        <v>5371586.330941711</v>
      </c>
      <c r="J346" s="58" t="s">
        <v>547</v>
      </c>
      <c r="K346" s="36">
        <v>1</v>
      </c>
      <c r="L346" s="31">
        <v>1500000</v>
      </c>
      <c r="M346" s="37">
        <f t="shared" si="28"/>
        <v>1500000</v>
      </c>
      <c r="N346" s="42">
        <f t="shared" si="29"/>
        <v>6871586.330941711</v>
      </c>
    </row>
    <row r="347" spans="1:14" ht="12.75">
      <c r="A347" s="1">
        <v>332</v>
      </c>
      <c r="B347" t="s">
        <v>77</v>
      </c>
      <c r="C347" s="1" t="s">
        <v>542</v>
      </c>
      <c r="D347" s="31">
        <v>1405.993759</v>
      </c>
      <c r="E347" s="31">
        <v>216.6636</v>
      </c>
      <c r="F347" s="32">
        <f t="shared" si="25"/>
        <v>3</v>
      </c>
      <c r="G347" s="31">
        <f t="shared" si="26"/>
        <v>649.9908</v>
      </c>
      <c r="H347" s="34">
        <v>11202.69</v>
      </c>
      <c r="I347" s="31">
        <f t="shared" si="27"/>
        <v>7281645.435252001</v>
      </c>
      <c r="J347" s="58" t="s">
        <v>547</v>
      </c>
      <c r="K347" s="36">
        <v>1</v>
      </c>
      <c r="L347" s="31">
        <v>1500000</v>
      </c>
      <c r="M347" s="37">
        <f t="shared" si="28"/>
        <v>1500000</v>
      </c>
      <c r="N347" s="42">
        <f t="shared" si="29"/>
        <v>8781645.435252</v>
      </c>
    </row>
    <row r="348" spans="1:14" ht="12.75">
      <c r="A348" s="1">
        <v>333</v>
      </c>
      <c r="B348" t="s">
        <v>77</v>
      </c>
      <c r="C348" s="1" t="s">
        <v>542</v>
      </c>
      <c r="D348" s="31">
        <v>1013.876686</v>
      </c>
      <c r="E348" s="31">
        <v>127.82741</v>
      </c>
      <c r="F348" s="32">
        <f t="shared" si="25"/>
        <v>3</v>
      </c>
      <c r="G348" s="31">
        <f t="shared" si="26"/>
        <v>383.48223</v>
      </c>
      <c r="H348" s="34">
        <v>11202.69</v>
      </c>
      <c r="I348" s="31">
        <f t="shared" si="27"/>
        <v>4296032.5431987</v>
      </c>
      <c r="J348" s="58" t="s">
        <v>547</v>
      </c>
      <c r="K348" s="36">
        <v>1</v>
      </c>
      <c r="L348" s="31">
        <v>1500000</v>
      </c>
      <c r="M348" s="37">
        <f t="shared" si="28"/>
        <v>1500000</v>
      </c>
      <c r="N348" s="42">
        <f t="shared" si="29"/>
        <v>5796032.5431987</v>
      </c>
    </row>
    <row r="349" spans="1:14" ht="12.75">
      <c r="A349" s="1">
        <v>334</v>
      </c>
      <c r="B349" t="s">
        <v>199</v>
      </c>
      <c r="C349" s="1" t="s">
        <v>542</v>
      </c>
      <c r="D349" s="31">
        <v>415.753593</v>
      </c>
      <c r="E349" s="31">
        <v>86.457971</v>
      </c>
      <c r="F349" s="32">
        <f t="shared" si="25"/>
        <v>3</v>
      </c>
      <c r="G349" s="31">
        <f t="shared" si="26"/>
        <v>259.373913</v>
      </c>
      <c r="H349" s="34">
        <v>11202.69</v>
      </c>
      <c r="I349" s="31">
        <f t="shared" si="27"/>
        <v>2905685.5414259704</v>
      </c>
      <c r="J349" s="58" t="s">
        <v>547</v>
      </c>
      <c r="K349" s="36">
        <v>1</v>
      </c>
      <c r="L349" s="31">
        <v>1500000</v>
      </c>
      <c r="M349" s="37">
        <f t="shared" si="28"/>
        <v>1500000</v>
      </c>
      <c r="N349" s="42">
        <f t="shared" si="29"/>
        <v>4405685.54142597</v>
      </c>
    </row>
    <row r="350" spans="1:14" ht="12.75">
      <c r="A350" s="1">
        <v>335</v>
      </c>
      <c r="B350" t="s">
        <v>200</v>
      </c>
      <c r="C350" s="1" t="s">
        <v>542</v>
      </c>
      <c r="D350" s="31">
        <v>516.058617</v>
      </c>
      <c r="E350" s="31">
        <v>91.364652</v>
      </c>
      <c r="F350" s="32">
        <f t="shared" si="25"/>
        <v>3</v>
      </c>
      <c r="G350" s="31">
        <f t="shared" si="26"/>
        <v>274.09395600000005</v>
      </c>
      <c r="H350" s="34">
        <v>11202.69</v>
      </c>
      <c r="I350" s="31">
        <f t="shared" si="27"/>
        <v>3070589.6199416406</v>
      </c>
      <c r="J350" s="58" t="s">
        <v>547</v>
      </c>
      <c r="K350" s="36">
        <v>1</v>
      </c>
      <c r="L350" s="31">
        <v>1500000</v>
      </c>
      <c r="M350" s="37">
        <f t="shared" si="28"/>
        <v>1500000</v>
      </c>
      <c r="N350" s="42">
        <f t="shared" si="29"/>
        <v>4570589.619941641</v>
      </c>
    </row>
    <row r="351" spans="1:14" ht="12.75">
      <c r="A351" s="1">
        <v>336</v>
      </c>
      <c r="B351" t="s">
        <v>200</v>
      </c>
      <c r="C351" s="1" t="s">
        <v>542</v>
      </c>
      <c r="D351" s="31">
        <v>517.413788</v>
      </c>
      <c r="E351" s="31">
        <v>94.363758</v>
      </c>
      <c r="F351" s="32">
        <f t="shared" si="25"/>
        <v>3</v>
      </c>
      <c r="G351" s="31">
        <f t="shared" si="26"/>
        <v>283.091274</v>
      </c>
      <c r="H351" s="34">
        <v>11202.69</v>
      </c>
      <c r="I351" s="31">
        <f t="shared" si="27"/>
        <v>3171383.78432706</v>
      </c>
      <c r="J351" s="58" t="s">
        <v>547</v>
      </c>
      <c r="K351" s="36">
        <v>1</v>
      </c>
      <c r="L351" s="31">
        <v>1500000</v>
      </c>
      <c r="M351" s="37">
        <f t="shared" si="28"/>
        <v>1500000</v>
      </c>
      <c r="N351" s="42">
        <f t="shared" si="29"/>
        <v>4671383.78432706</v>
      </c>
    </row>
    <row r="352" spans="1:14" ht="12.75">
      <c r="A352" s="1">
        <v>337</v>
      </c>
      <c r="B352" t="s">
        <v>167</v>
      </c>
      <c r="C352" s="1" t="s">
        <v>542</v>
      </c>
      <c r="D352" s="31">
        <v>5234.94577</v>
      </c>
      <c r="E352" s="31">
        <v>331.467623</v>
      </c>
      <c r="F352" s="32">
        <f t="shared" si="25"/>
        <v>3</v>
      </c>
      <c r="G352" s="31">
        <f t="shared" si="26"/>
        <v>994.402869</v>
      </c>
      <c r="H352" s="34">
        <v>11202.69</v>
      </c>
      <c r="I352" s="31">
        <f t="shared" si="27"/>
        <v>11139987.07651761</v>
      </c>
      <c r="J352" s="59" t="s">
        <v>549</v>
      </c>
      <c r="K352" s="36">
        <v>1</v>
      </c>
      <c r="L352" s="31">
        <v>4900000</v>
      </c>
      <c r="M352" s="37">
        <f t="shared" si="28"/>
        <v>4900000</v>
      </c>
      <c r="N352" s="42">
        <f t="shared" si="29"/>
        <v>16039987.07651761</v>
      </c>
    </row>
    <row r="353" spans="1:14" ht="12.75">
      <c r="A353" s="1">
        <v>338</v>
      </c>
      <c r="B353" t="s">
        <v>201</v>
      </c>
      <c r="C353" s="1" t="s">
        <v>542</v>
      </c>
      <c r="D353" s="31">
        <v>26066.266426</v>
      </c>
      <c r="E353" s="31">
        <v>804.662059</v>
      </c>
      <c r="F353" s="32">
        <f t="shared" si="25"/>
        <v>3</v>
      </c>
      <c r="G353" s="31">
        <f t="shared" si="26"/>
        <v>2413.9861769999998</v>
      </c>
      <c r="H353" s="34">
        <v>11202.69</v>
      </c>
      <c r="I353" s="31">
        <f t="shared" si="27"/>
        <v>27043138.80521613</v>
      </c>
      <c r="J353" s="58" t="s">
        <v>548</v>
      </c>
      <c r="K353" s="36">
        <v>1</v>
      </c>
      <c r="L353" s="31">
        <v>5425000</v>
      </c>
      <c r="M353" s="37">
        <f t="shared" si="28"/>
        <v>5425000</v>
      </c>
      <c r="N353" s="42">
        <f t="shared" si="29"/>
        <v>32468138.80521613</v>
      </c>
    </row>
    <row r="354" spans="1:14" ht="12.75">
      <c r="A354" s="1">
        <v>339</v>
      </c>
      <c r="B354" t="s">
        <v>188</v>
      </c>
      <c r="C354" s="1" t="s">
        <v>542</v>
      </c>
      <c r="D354" s="31">
        <v>6083.96429</v>
      </c>
      <c r="E354" s="31">
        <v>322.87929</v>
      </c>
      <c r="F354" s="32">
        <f t="shared" si="25"/>
        <v>3</v>
      </c>
      <c r="G354" s="31">
        <f t="shared" si="26"/>
        <v>968.63787</v>
      </c>
      <c r="H354" s="34">
        <v>11202.69</v>
      </c>
      <c r="I354" s="31">
        <f t="shared" si="27"/>
        <v>10851349.779870301</v>
      </c>
      <c r="J354" s="58" t="s">
        <v>547</v>
      </c>
      <c r="K354" s="36">
        <v>1</v>
      </c>
      <c r="L354" s="31">
        <v>1500000</v>
      </c>
      <c r="M354" s="37">
        <f t="shared" si="28"/>
        <v>1500000</v>
      </c>
      <c r="N354" s="42">
        <f t="shared" si="29"/>
        <v>12351349.779870301</v>
      </c>
    </row>
    <row r="355" spans="1:14" ht="12.75">
      <c r="A355" s="1">
        <v>340</v>
      </c>
      <c r="B355" t="s">
        <v>159</v>
      </c>
      <c r="C355" s="1" t="s">
        <v>542</v>
      </c>
      <c r="D355" s="31">
        <v>2261.491395</v>
      </c>
      <c r="E355" s="31">
        <v>226.134656</v>
      </c>
      <c r="F355" s="32">
        <f t="shared" si="25"/>
        <v>3</v>
      </c>
      <c r="G355" s="31">
        <f t="shared" si="26"/>
        <v>678.4039680000001</v>
      </c>
      <c r="H355" s="34">
        <v>11202.69</v>
      </c>
      <c r="I355" s="31">
        <f t="shared" si="27"/>
        <v>7599949.348273921</v>
      </c>
      <c r="J355" s="58" t="s">
        <v>547</v>
      </c>
      <c r="K355" s="36">
        <v>1</v>
      </c>
      <c r="L355" s="31">
        <v>1500000</v>
      </c>
      <c r="M355" s="37">
        <f t="shared" si="28"/>
        <v>1500000</v>
      </c>
      <c r="N355" s="42">
        <f t="shared" si="29"/>
        <v>9099949.348273922</v>
      </c>
    </row>
    <row r="356" spans="1:14" ht="12.75">
      <c r="A356" s="1">
        <v>341</v>
      </c>
      <c r="B356" t="s">
        <v>173</v>
      </c>
      <c r="C356" s="1" t="s">
        <v>542</v>
      </c>
      <c r="D356" s="31">
        <v>403.590569</v>
      </c>
      <c r="E356" s="31">
        <v>101.122388</v>
      </c>
      <c r="F356" s="32">
        <f t="shared" si="25"/>
        <v>3</v>
      </c>
      <c r="G356" s="31">
        <f t="shared" si="26"/>
        <v>303.367164</v>
      </c>
      <c r="H356" s="34">
        <v>11202.69</v>
      </c>
      <c r="I356" s="31">
        <f t="shared" si="27"/>
        <v>3398528.29447116</v>
      </c>
      <c r="J356" s="58" t="s">
        <v>547</v>
      </c>
      <c r="K356" s="36">
        <v>1</v>
      </c>
      <c r="L356" s="31">
        <v>1500000</v>
      </c>
      <c r="M356" s="37">
        <f t="shared" si="28"/>
        <v>1500000</v>
      </c>
      <c r="N356" s="42">
        <f t="shared" si="29"/>
        <v>4898528.29447116</v>
      </c>
    </row>
    <row r="357" spans="1:14" ht="12.75">
      <c r="A357" s="1">
        <v>342</v>
      </c>
      <c r="B357" t="s">
        <v>202</v>
      </c>
      <c r="C357" s="1" t="s">
        <v>542</v>
      </c>
      <c r="D357" s="31">
        <v>1010.175827</v>
      </c>
      <c r="E357" s="31">
        <v>147.233964</v>
      </c>
      <c r="F357" s="32">
        <f t="shared" si="25"/>
        <v>3</v>
      </c>
      <c r="G357" s="31">
        <f t="shared" si="26"/>
        <v>441.70189199999993</v>
      </c>
      <c r="H357" s="34">
        <v>11202.69</v>
      </c>
      <c r="I357" s="31">
        <f t="shared" si="27"/>
        <v>4948249.36848948</v>
      </c>
      <c r="J357" s="58" t="s">
        <v>547</v>
      </c>
      <c r="K357" s="36">
        <v>1</v>
      </c>
      <c r="L357" s="31">
        <v>1500000</v>
      </c>
      <c r="M357" s="37">
        <f t="shared" si="28"/>
        <v>1500000</v>
      </c>
      <c r="N357" s="42">
        <f t="shared" si="29"/>
        <v>6448249.36848948</v>
      </c>
    </row>
    <row r="358" spans="1:14" ht="12.75">
      <c r="A358" s="1">
        <v>343</v>
      </c>
      <c r="B358" t="s">
        <v>203</v>
      </c>
      <c r="C358" s="1" t="s">
        <v>542</v>
      </c>
      <c r="D358" s="31">
        <v>376.578201</v>
      </c>
      <c r="E358" s="31">
        <v>78.265622</v>
      </c>
      <c r="F358" s="32">
        <f t="shared" si="25"/>
        <v>3</v>
      </c>
      <c r="G358" s="31">
        <f t="shared" si="26"/>
        <v>234.79686599999997</v>
      </c>
      <c r="H358" s="34">
        <v>11202.69</v>
      </c>
      <c r="I358" s="31">
        <f t="shared" si="27"/>
        <v>2630356.5027695396</v>
      </c>
      <c r="J358" s="58" t="s">
        <v>547</v>
      </c>
      <c r="K358" s="36">
        <v>1</v>
      </c>
      <c r="L358" s="31">
        <v>1500000</v>
      </c>
      <c r="M358" s="37">
        <f t="shared" si="28"/>
        <v>1500000</v>
      </c>
      <c r="N358" s="42">
        <f t="shared" si="29"/>
        <v>4130356.5027695396</v>
      </c>
    </row>
    <row r="359" spans="1:14" ht="12.75">
      <c r="A359" s="1">
        <v>344</v>
      </c>
      <c r="B359" t="s">
        <v>77</v>
      </c>
      <c r="C359" s="1" t="s">
        <v>542</v>
      </c>
      <c r="D359" s="31">
        <v>582.261726</v>
      </c>
      <c r="E359" s="31">
        <v>98.559235</v>
      </c>
      <c r="F359" s="32">
        <f t="shared" si="25"/>
        <v>3</v>
      </c>
      <c r="G359" s="31">
        <f t="shared" si="26"/>
        <v>295.677705</v>
      </c>
      <c r="H359" s="34">
        <v>11202.69</v>
      </c>
      <c r="I359" s="31">
        <f t="shared" si="27"/>
        <v>3312385.6690264503</v>
      </c>
      <c r="J359" s="58" t="s">
        <v>547</v>
      </c>
      <c r="K359" s="36">
        <v>1</v>
      </c>
      <c r="L359" s="31">
        <v>1500000</v>
      </c>
      <c r="M359" s="37">
        <f t="shared" si="28"/>
        <v>1500000</v>
      </c>
      <c r="N359" s="42">
        <f t="shared" si="29"/>
        <v>4812385.66902645</v>
      </c>
    </row>
    <row r="360" spans="1:14" ht="12.75">
      <c r="A360" s="1">
        <v>345</v>
      </c>
      <c r="B360" t="s">
        <v>204</v>
      </c>
      <c r="C360" s="1" t="s">
        <v>542</v>
      </c>
      <c r="D360" s="31">
        <v>1470.840576</v>
      </c>
      <c r="E360" s="31">
        <v>191.637222</v>
      </c>
      <c r="F360" s="32">
        <f t="shared" si="25"/>
        <v>3</v>
      </c>
      <c r="G360" s="31">
        <f t="shared" si="26"/>
        <v>574.911666</v>
      </c>
      <c r="H360" s="34">
        <v>11202.69</v>
      </c>
      <c r="I360" s="31">
        <f t="shared" si="27"/>
        <v>6440557.17158154</v>
      </c>
      <c r="J360" s="58" t="s">
        <v>547</v>
      </c>
      <c r="K360" s="36">
        <v>1</v>
      </c>
      <c r="L360" s="31">
        <v>1500000</v>
      </c>
      <c r="M360" s="37">
        <f t="shared" si="28"/>
        <v>1500000</v>
      </c>
      <c r="N360" s="42">
        <f t="shared" si="29"/>
        <v>7940557.17158154</v>
      </c>
    </row>
    <row r="361" spans="1:14" ht="12.75">
      <c r="A361" s="1">
        <v>346</v>
      </c>
      <c r="B361" t="s">
        <v>204</v>
      </c>
      <c r="C361" s="1" t="s">
        <v>542</v>
      </c>
      <c r="D361" s="31">
        <v>1093.594009</v>
      </c>
      <c r="E361" s="31">
        <v>152.050635</v>
      </c>
      <c r="F361" s="32">
        <f t="shared" si="25"/>
        <v>3</v>
      </c>
      <c r="G361" s="31">
        <f t="shared" si="26"/>
        <v>456.151905</v>
      </c>
      <c r="H361" s="34">
        <v>11202.69</v>
      </c>
      <c r="I361" s="31">
        <f t="shared" si="27"/>
        <v>5110128.3846244505</v>
      </c>
      <c r="J361" s="58" t="s">
        <v>547</v>
      </c>
      <c r="K361" s="36">
        <v>1</v>
      </c>
      <c r="L361" s="31">
        <v>1500000</v>
      </c>
      <c r="M361" s="37">
        <f t="shared" si="28"/>
        <v>1500000</v>
      </c>
      <c r="N361" s="42">
        <f t="shared" si="29"/>
        <v>6610128.3846244505</v>
      </c>
    </row>
    <row r="362" spans="1:14" ht="12.75">
      <c r="A362" s="1">
        <v>347</v>
      </c>
      <c r="B362" t="s">
        <v>205</v>
      </c>
      <c r="C362" s="1" t="s">
        <v>544</v>
      </c>
      <c r="D362" s="31">
        <v>621.098068</v>
      </c>
      <c r="E362" s="31">
        <v>96.543075</v>
      </c>
      <c r="F362" s="32">
        <f t="shared" si="25"/>
        <v>3</v>
      </c>
      <c r="G362" s="31">
        <f t="shared" si="26"/>
        <v>289.629225</v>
      </c>
      <c r="H362" s="34">
        <v>11202.69</v>
      </c>
      <c r="I362" s="31">
        <f t="shared" si="27"/>
        <v>3244626.4226152506</v>
      </c>
      <c r="J362" s="58" t="s">
        <v>547</v>
      </c>
      <c r="K362" s="36">
        <v>1</v>
      </c>
      <c r="L362" s="31">
        <v>1500000</v>
      </c>
      <c r="M362" s="37">
        <f t="shared" si="28"/>
        <v>1500000</v>
      </c>
      <c r="N362" s="42">
        <f t="shared" si="29"/>
        <v>4744626.422615251</v>
      </c>
    </row>
    <row r="363" spans="1:14" ht="12.75">
      <c r="A363" s="1">
        <v>348</v>
      </c>
      <c r="B363" t="s">
        <v>206</v>
      </c>
      <c r="C363" s="1" t="s">
        <v>542</v>
      </c>
      <c r="D363" s="31">
        <v>523.159836</v>
      </c>
      <c r="E363" s="31">
        <v>104.63738</v>
      </c>
      <c r="F363" s="32">
        <f t="shared" si="25"/>
        <v>3</v>
      </c>
      <c r="G363" s="31">
        <f t="shared" si="26"/>
        <v>313.91213999999997</v>
      </c>
      <c r="H363" s="34">
        <v>11202.69</v>
      </c>
      <c r="I363" s="31">
        <f t="shared" si="27"/>
        <v>3516660.3916566</v>
      </c>
      <c r="J363" s="58" t="s">
        <v>547</v>
      </c>
      <c r="K363" s="36">
        <v>1</v>
      </c>
      <c r="L363" s="31">
        <v>1500000</v>
      </c>
      <c r="M363" s="37">
        <f t="shared" si="28"/>
        <v>1500000</v>
      </c>
      <c r="N363" s="42">
        <f t="shared" si="29"/>
        <v>5016660.3916566</v>
      </c>
    </row>
    <row r="364" spans="1:14" ht="12.75">
      <c r="A364" s="1">
        <v>349</v>
      </c>
      <c r="B364" t="s">
        <v>204</v>
      </c>
      <c r="C364" s="1" t="s">
        <v>542</v>
      </c>
      <c r="D364" s="31">
        <v>870.007637</v>
      </c>
      <c r="E364" s="31">
        <v>137.485469</v>
      </c>
      <c r="F364" s="32">
        <f t="shared" si="25"/>
        <v>3</v>
      </c>
      <c r="G364" s="31">
        <f t="shared" si="26"/>
        <v>412.456407</v>
      </c>
      <c r="H364" s="34">
        <v>11202.69</v>
      </c>
      <c r="I364" s="31">
        <f t="shared" si="27"/>
        <v>4620621.26613483</v>
      </c>
      <c r="J364" s="58" t="s">
        <v>547</v>
      </c>
      <c r="K364" s="36">
        <v>1</v>
      </c>
      <c r="L364" s="31">
        <v>1500000</v>
      </c>
      <c r="M364" s="37">
        <f t="shared" si="28"/>
        <v>1500000</v>
      </c>
      <c r="N364" s="42">
        <f t="shared" si="29"/>
        <v>6120621.26613483</v>
      </c>
    </row>
    <row r="365" spans="1:14" ht="12.75">
      <c r="A365" s="1">
        <v>350</v>
      </c>
      <c r="B365" t="s">
        <v>159</v>
      </c>
      <c r="C365" s="1" t="s">
        <v>542</v>
      </c>
      <c r="D365" s="31">
        <v>1555.955391</v>
      </c>
      <c r="E365" s="31">
        <v>165.17726</v>
      </c>
      <c r="F365" s="32">
        <f t="shared" si="25"/>
        <v>3</v>
      </c>
      <c r="G365" s="31">
        <f t="shared" si="26"/>
        <v>495.53177999999997</v>
      </c>
      <c r="H365" s="34">
        <v>11202.69</v>
      </c>
      <c r="I365" s="31">
        <f t="shared" si="27"/>
        <v>5551288.9164881995</v>
      </c>
      <c r="J365" s="58" t="s">
        <v>547</v>
      </c>
      <c r="K365" s="36">
        <v>1</v>
      </c>
      <c r="L365" s="31">
        <v>1500000</v>
      </c>
      <c r="M365" s="37">
        <f t="shared" si="28"/>
        <v>1500000</v>
      </c>
      <c r="N365" s="42">
        <f t="shared" si="29"/>
        <v>7051288.9164881995</v>
      </c>
    </row>
    <row r="366" spans="1:14" ht="12.75">
      <c r="A366" s="1">
        <v>351</v>
      </c>
      <c r="B366" t="s">
        <v>207</v>
      </c>
      <c r="C366" s="1" t="s">
        <v>542</v>
      </c>
      <c r="D366" s="31">
        <v>1565.744911</v>
      </c>
      <c r="E366" s="31">
        <v>191.504607</v>
      </c>
      <c r="F366" s="32">
        <f t="shared" si="25"/>
        <v>3</v>
      </c>
      <c r="G366" s="31">
        <f t="shared" si="26"/>
        <v>574.513821</v>
      </c>
      <c r="H366" s="34">
        <v>11202.69</v>
      </c>
      <c r="I366" s="31">
        <f t="shared" si="27"/>
        <v>6436100.23737849</v>
      </c>
      <c r="J366" s="58" t="s">
        <v>547</v>
      </c>
      <c r="K366" s="36">
        <v>1</v>
      </c>
      <c r="L366" s="31">
        <v>1500000</v>
      </c>
      <c r="M366" s="37">
        <f t="shared" si="28"/>
        <v>1500000</v>
      </c>
      <c r="N366" s="42">
        <f t="shared" si="29"/>
        <v>7936100.23737849</v>
      </c>
    </row>
    <row r="367" spans="1:14" ht="12.75">
      <c r="A367" s="1">
        <v>352</v>
      </c>
      <c r="B367" t="s">
        <v>170</v>
      </c>
      <c r="C367" s="1" t="s">
        <v>542</v>
      </c>
      <c r="D367" s="31">
        <v>2527.63092</v>
      </c>
      <c r="E367" s="31">
        <v>237.999431</v>
      </c>
      <c r="F367" s="32">
        <f t="shared" si="25"/>
        <v>3</v>
      </c>
      <c r="G367" s="31">
        <f t="shared" si="26"/>
        <v>713.998293</v>
      </c>
      <c r="H367" s="34">
        <v>11202.69</v>
      </c>
      <c r="I367" s="31">
        <f t="shared" si="27"/>
        <v>7998701.53700817</v>
      </c>
      <c r="J367" s="58" t="s">
        <v>547</v>
      </c>
      <c r="K367" s="36">
        <v>1</v>
      </c>
      <c r="L367" s="31">
        <v>1500000</v>
      </c>
      <c r="M367" s="37">
        <f t="shared" si="28"/>
        <v>1500000</v>
      </c>
      <c r="N367" s="42">
        <f t="shared" si="29"/>
        <v>9498701.53700817</v>
      </c>
    </row>
    <row r="368" spans="1:14" ht="12.75">
      <c r="A368" s="1">
        <v>353</v>
      </c>
      <c r="B368" t="s">
        <v>208</v>
      </c>
      <c r="C368" s="1" t="s">
        <v>542</v>
      </c>
      <c r="D368" s="31">
        <v>612.656487</v>
      </c>
      <c r="E368" s="31">
        <v>106.598182</v>
      </c>
      <c r="F368" s="32">
        <f t="shared" si="25"/>
        <v>3</v>
      </c>
      <c r="G368" s="31">
        <f t="shared" si="26"/>
        <v>319.79454599999997</v>
      </c>
      <c r="H368" s="34">
        <v>11202.69</v>
      </c>
      <c r="I368" s="31">
        <f t="shared" si="27"/>
        <v>3582559.16252874</v>
      </c>
      <c r="J368" s="58" t="s">
        <v>547</v>
      </c>
      <c r="K368" s="36">
        <v>1</v>
      </c>
      <c r="L368" s="31">
        <v>1500000</v>
      </c>
      <c r="M368" s="37">
        <f t="shared" si="28"/>
        <v>1500000</v>
      </c>
      <c r="N368" s="42">
        <f t="shared" si="29"/>
        <v>5082559.16252874</v>
      </c>
    </row>
    <row r="369" spans="1:14" ht="12.75">
      <c r="A369" s="1">
        <v>354</v>
      </c>
      <c r="B369" t="s">
        <v>209</v>
      </c>
      <c r="C369" s="1" t="s">
        <v>542</v>
      </c>
      <c r="D369" s="31">
        <v>1686.66761</v>
      </c>
      <c r="E369" s="31">
        <v>206.109725</v>
      </c>
      <c r="F369" s="32">
        <f t="shared" si="25"/>
        <v>3</v>
      </c>
      <c r="G369" s="31">
        <f t="shared" si="26"/>
        <v>618.329175</v>
      </c>
      <c r="H369" s="34">
        <v>11202.69</v>
      </c>
      <c r="I369" s="31">
        <f t="shared" si="27"/>
        <v>6926950.06548075</v>
      </c>
      <c r="J369" s="58" t="s">
        <v>547</v>
      </c>
      <c r="K369" s="36">
        <v>1</v>
      </c>
      <c r="L369" s="31">
        <v>1500000</v>
      </c>
      <c r="M369" s="37">
        <f t="shared" si="28"/>
        <v>1500000</v>
      </c>
      <c r="N369" s="42">
        <f t="shared" si="29"/>
        <v>8426950.06548075</v>
      </c>
    </row>
    <row r="370" spans="1:14" ht="12.75">
      <c r="A370" s="1">
        <v>355</v>
      </c>
      <c r="B370" t="s">
        <v>142</v>
      </c>
      <c r="C370" s="1" t="s">
        <v>542</v>
      </c>
      <c r="D370" s="31">
        <v>1082.449661</v>
      </c>
      <c r="E370" s="31">
        <v>138.393522</v>
      </c>
      <c r="F370" s="32">
        <f t="shared" si="25"/>
        <v>3</v>
      </c>
      <c r="G370" s="31">
        <f t="shared" si="26"/>
        <v>415.180566</v>
      </c>
      <c r="H370" s="34">
        <v>11202.69</v>
      </c>
      <c r="I370" s="31">
        <f t="shared" si="27"/>
        <v>4651139.17492254</v>
      </c>
      <c r="J370" s="58" t="s">
        <v>547</v>
      </c>
      <c r="K370" s="36">
        <v>1</v>
      </c>
      <c r="L370" s="31">
        <v>1500000</v>
      </c>
      <c r="M370" s="37">
        <f t="shared" si="28"/>
        <v>1500000</v>
      </c>
      <c r="N370" s="42">
        <f t="shared" si="29"/>
        <v>6151139.17492254</v>
      </c>
    </row>
    <row r="371" spans="1:14" ht="12.75">
      <c r="A371" s="1">
        <v>356</v>
      </c>
      <c r="B371" t="s">
        <v>210</v>
      </c>
      <c r="C371" s="1" t="s">
        <v>542</v>
      </c>
      <c r="D371" s="31">
        <v>633.936806</v>
      </c>
      <c r="E371" s="31">
        <v>105.646051</v>
      </c>
      <c r="F371" s="32">
        <f t="shared" si="25"/>
        <v>3</v>
      </c>
      <c r="G371" s="31">
        <f t="shared" si="26"/>
        <v>316.938153</v>
      </c>
      <c r="H371" s="34">
        <v>11202.69</v>
      </c>
      <c r="I371" s="31">
        <f t="shared" si="27"/>
        <v>3550559.87723157</v>
      </c>
      <c r="J371" s="58" t="s">
        <v>547</v>
      </c>
      <c r="K371" s="36">
        <v>1</v>
      </c>
      <c r="L371" s="31">
        <v>1500000</v>
      </c>
      <c r="M371" s="37">
        <f t="shared" si="28"/>
        <v>1500000</v>
      </c>
      <c r="N371" s="42">
        <f t="shared" si="29"/>
        <v>5050559.87723157</v>
      </c>
    </row>
    <row r="372" spans="1:14" ht="12.75">
      <c r="A372" s="1">
        <v>357</v>
      </c>
      <c r="B372" t="s">
        <v>211</v>
      </c>
      <c r="C372" s="1" t="s">
        <v>542</v>
      </c>
      <c r="D372" s="31">
        <v>593.065315</v>
      </c>
      <c r="E372" s="31">
        <v>94.12185</v>
      </c>
      <c r="F372" s="32">
        <f t="shared" si="25"/>
        <v>3</v>
      </c>
      <c r="G372" s="31">
        <f t="shared" si="26"/>
        <v>282.36555</v>
      </c>
      <c r="H372" s="34">
        <v>11202.69</v>
      </c>
      <c r="I372" s="31">
        <f t="shared" si="27"/>
        <v>3163253.7233295</v>
      </c>
      <c r="J372" s="58" t="s">
        <v>547</v>
      </c>
      <c r="K372" s="36">
        <v>1</v>
      </c>
      <c r="L372" s="31">
        <v>1500000</v>
      </c>
      <c r="M372" s="37">
        <f t="shared" si="28"/>
        <v>1500000</v>
      </c>
      <c r="N372" s="42">
        <f t="shared" si="29"/>
        <v>4663253.723329499</v>
      </c>
    </row>
    <row r="373" spans="1:14" ht="12.75">
      <c r="A373" s="1">
        <v>358</v>
      </c>
      <c r="B373" t="s">
        <v>212</v>
      </c>
      <c r="C373" s="1" t="s">
        <v>542</v>
      </c>
      <c r="D373" s="31">
        <v>491.074417</v>
      </c>
      <c r="E373" s="31">
        <v>95.775213</v>
      </c>
      <c r="F373" s="32">
        <f t="shared" si="25"/>
        <v>3</v>
      </c>
      <c r="G373" s="31">
        <f t="shared" si="26"/>
        <v>287.32563899999997</v>
      </c>
      <c r="H373" s="34">
        <v>11202.69</v>
      </c>
      <c r="I373" s="31">
        <f t="shared" si="27"/>
        <v>3218820.0627689096</v>
      </c>
      <c r="J373" s="58" t="s">
        <v>547</v>
      </c>
      <c r="K373" s="36">
        <v>1</v>
      </c>
      <c r="L373" s="31">
        <v>1500000</v>
      </c>
      <c r="M373" s="37">
        <f t="shared" si="28"/>
        <v>1500000</v>
      </c>
      <c r="N373" s="42">
        <f t="shared" si="29"/>
        <v>4718820.06276891</v>
      </c>
    </row>
    <row r="374" spans="1:14" ht="12.75">
      <c r="A374" s="1">
        <v>359</v>
      </c>
      <c r="B374" t="s">
        <v>173</v>
      </c>
      <c r="C374" s="1" t="s">
        <v>542</v>
      </c>
      <c r="D374" s="31">
        <v>1068.949788</v>
      </c>
      <c r="E374" s="31">
        <v>133.607501</v>
      </c>
      <c r="F374" s="32">
        <f t="shared" si="25"/>
        <v>3</v>
      </c>
      <c r="G374" s="31">
        <f t="shared" si="26"/>
        <v>400.82250300000004</v>
      </c>
      <c r="H374" s="34">
        <v>11202.69</v>
      </c>
      <c r="I374" s="31">
        <f t="shared" si="27"/>
        <v>4490290.24613307</v>
      </c>
      <c r="J374" s="58" t="s">
        <v>547</v>
      </c>
      <c r="K374" s="36">
        <v>1</v>
      </c>
      <c r="L374" s="31">
        <v>1500000</v>
      </c>
      <c r="M374" s="37">
        <f t="shared" si="28"/>
        <v>1500000</v>
      </c>
      <c r="N374" s="42">
        <f t="shared" si="29"/>
        <v>5990290.24613307</v>
      </c>
    </row>
    <row r="375" spans="1:14" ht="12.75">
      <c r="A375" s="1">
        <v>360</v>
      </c>
      <c r="B375" t="s">
        <v>213</v>
      </c>
      <c r="C375" s="1" t="s">
        <v>542</v>
      </c>
      <c r="D375" s="31">
        <v>751.126678</v>
      </c>
      <c r="E375" s="31">
        <v>129.251426</v>
      </c>
      <c r="F375" s="32">
        <f t="shared" si="25"/>
        <v>3</v>
      </c>
      <c r="G375" s="31">
        <f t="shared" si="26"/>
        <v>387.754278</v>
      </c>
      <c r="H375" s="34">
        <v>11202.69</v>
      </c>
      <c r="I375" s="31">
        <f t="shared" si="27"/>
        <v>4343890.97260782</v>
      </c>
      <c r="J375" s="58" t="s">
        <v>547</v>
      </c>
      <c r="K375" s="36">
        <v>1</v>
      </c>
      <c r="L375" s="31">
        <v>1500000</v>
      </c>
      <c r="M375" s="37">
        <f t="shared" si="28"/>
        <v>1500000</v>
      </c>
      <c r="N375" s="42">
        <f t="shared" si="29"/>
        <v>5843890.97260782</v>
      </c>
    </row>
    <row r="376" spans="1:14" ht="12.75">
      <c r="A376" s="1">
        <v>361</v>
      </c>
      <c r="B376" t="s">
        <v>123</v>
      </c>
      <c r="C376" s="1" t="s">
        <v>542</v>
      </c>
      <c r="D376" s="31">
        <v>369.485069</v>
      </c>
      <c r="E376" s="31">
        <v>80.188919</v>
      </c>
      <c r="F376" s="32">
        <f t="shared" si="25"/>
        <v>3</v>
      </c>
      <c r="G376" s="31">
        <f t="shared" si="26"/>
        <v>240.566757</v>
      </c>
      <c r="H376" s="34">
        <v>11202.69</v>
      </c>
      <c r="I376" s="31">
        <f t="shared" si="27"/>
        <v>2694994.8029763303</v>
      </c>
      <c r="J376" s="58" t="s">
        <v>547</v>
      </c>
      <c r="K376" s="36">
        <v>1</v>
      </c>
      <c r="L376" s="31">
        <v>1500000</v>
      </c>
      <c r="M376" s="37">
        <f t="shared" si="28"/>
        <v>1500000</v>
      </c>
      <c r="N376" s="42">
        <f t="shared" si="29"/>
        <v>4194994.802976331</v>
      </c>
    </row>
    <row r="377" spans="1:14" ht="12.75">
      <c r="A377" s="1">
        <v>362</v>
      </c>
      <c r="B377" t="s">
        <v>123</v>
      </c>
      <c r="C377" s="1" t="s">
        <v>542</v>
      </c>
      <c r="D377" s="31">
        <v>1139.53154</v>
      </c>
      <c r="E377" s="31">
        <v>147.326822</v>
      </c>
      <c r="F377" s="32">
        <f t="shared" si="25"/>
        <v>3</v>
      </c>
      <c r="G377" s="31">
        <f t="shared" si="26"/>
        <v>441.980466</v>
      </c>
      <c r="H377" s="34">
        <v>11202.69</v>
      </c>
      <c r="I377" s="31">
        <f t="shared" si="27"/>
        <v>4951370.14665354</v>
      </c>
      <c r="J377" s="58" t="s">
        <v>547</v>
      </c>
      <c r="K377" s="36">
        <v>1</v>
      </c>
      <c r="L377" s="31">
        <v>1500000</v>
      </c>
      <c r="M377" s="37">
        <f t="shared" si="28"/>
        <v>1500000</v>
      </c>
      <c r="N377" s="42">
        <f t="shared" si="29"/>
        <v>6451370.14665354</v>
      </c>
    </row>
    <row r="378" spans="1:14" ht="12.75">
      <c r="A378" s="1">
        <v>363</v>
      </c>
      <c r="B378" t="s">
        <v>173</v>
      </c>
      <c r="C378" s="1" t="s">
        <v>542</v>
      </c>
      <c r="D378" s="31">
        <v>1109.47055</v>
      </c>
      <c r="E378" s="31">
        <v>133.88066</v>
      </c>
      <c r="F378" s="32">
        <f t="shared" si="25"/>
        <v>3</v>
      </c>
      <c r="G378" s="31">
        <f t="shared" si="26"/>
        <v>401.64198</v>
      </c>
      <c r="H378" s="34">
        <v>11202.69</v>
      </c>
      <c r="I378" s="31">
        <f t="shared" si="27"/>
        <v>4499470.5929262005</v>
      </c>
      <c r="J378" s="58" t="s">
        <v>547</v>
      </c>
      <c r="K378" s="36">
        <v>1</v>
      </c>
      <c r="L378" s="31">
        <v>1500000</v>
      </c>
      <c r="M378" s="37">
        <f t="shared" si="28"/>
        <v>1500000</v>
      </c>
      <c r="N378" s="42">
        <f t="shared" si="29"/>
        <v>5999470.5929262005</v>
      </c>
    </row>
    <row r="379" spans="1:14" ht="12.75">
      <c r="A379" s="1">
        <v>364</v>
      </c>
      <c r="B379" t="s">
        <v>163</v>
      </c>
      <c r="C379" s="1" t="s">
        <v>542</v>
      </c>
      <c r="D379" s="31">
        <v>1425.2558987</v>
      </c>
      <c r="E379" s="31">
        <v>157.893829</v>
      </c>
      <c r="F379" s="32">
        <f t="shared" si="25"/>
        <v>3</v>
      </c>
      <c r="G379" s="31">
        <f t="shared" si="26"/>
        <v>473.68148700000006</v>
      </c>
      <c r="H379" s="34">
        <v>11202.69</v>
      </c>
      <c r="I379" s="31">
        <f t="shared" si="27"/>
        <v>5306506.8576000305</v>
      </c>
      <c r="J379" s="58" t="s">
        <v>547</v>
      </c>
      <c r="K379" s="36">
        <v>1</v>
      </c>
      <c r="L379" s="31">
        <v>1500000</v>
      </c>
      <c r="M379" s="37">
        <f t="shared" si="28"/>
        <v>1500000</v>
      </c>
      <c r="N379" s="42">
        <f t="shared" si="29"/>
        <v>6806506.8576000305</v>
      </c>
    </row>
    <row r="380" spans="1:14" ht="12.75">
      <c r="A380" s="1">
        <v>365</v>
      </c>
      <c r="B380" t="s">
        <v>123</v>
      </c>
      <c r="C380" s="1" t="s">
        <v>542</v>
      </c>
      <c r="D380" s="31">
        <v>1597.168724</v>
      </c>
      <c r="E380" s="31">
        <v>187.484764</v>
      </c>
      <c r="F380" s="32">
        <f t="shared" si="25"/>
        <v>3</v>
      </c>
      <c r="G380" s="31">
        <f t="shared" si="26"/>
        <v>562.454292</v>
      </c>
      <c r="H380" s="34">
        <v>11202.69</v>
      </c>
      <c r="I380" s="31">
        <f t="shared" si="27"/>
        <v>6301001.07244548</v>
      </c>
      <c r="J380" s="58" t="s">
        <v>547</v>
      </c>
      <c r="K380" s="36">
        <v>1</v>
      </c>
      <c r="L380" s="31">
        <v>1500000</v>
      </c>
      <c r="M380" s="37">
        <f t="shared" si="28"/>
        <v>1500000</v>
      </c>
      <c r="N380" s="42">
        <f t="shared" si="29"/>
        <v>7801001.07244548</v>
      </c>
    </row>
    <row r="381" spans="1:14" ht="12.75">
      <c r="A381" s="1">
        <v>366</v>
      </c>
      <c r="B381" t="s">
        <v>70</v>
      </c>
      <c r="C381" s="1" t="s">
        <v>542</v>
      </c>
      <c r="D381" s="31">
        <v>826.106918</v>
      </c>
      <c r="E381" s="31">
        <v>122.728442</v>
      </c>
      <c r="F381" s="32">
        <f t="shared" si="25"/>
        <v>3</v>
      </c>
      <c r="G381" s="31">
        <f t="shared" si="26"/>
        <v>368.18532600000003</v>
      </c>
      <c r="H381" s="34">
        <v>11202.69</v>
      </c>
      <c r="I381" s="31">
        <f t="shared" si="27"/>
        <v>4124666.0697269407</v>
      </c>
      <c r="J381" s="58" t="s">
        <v>547</v>
      </c>
      <c r="K381" s="36">
        <v>1</v>
      </c>
      <c r="L381" s="31">
        <v>1500000</v>
      </c>
      <c r="M381" s="37">
        <f t="shared" si="28"/>
        <v>1500000</v>
      </c>
      <c r="N381" s="42">
        <f t="shared" si="29"/>
        <v>5624666.06972694</v>
      </c>
    </row>
    <row r="382" spans="1:14" ht="12.75">
      <c r="A382" s="1">
        <v>367</v>
      </c>
      <c r="B382" t="s">
        <v>166</v>
      </c>
      <c r="C382" s="1" t="s">
        <v>542</v>
      </c>
      <c r="D382" s="31">
        <v>1129.728447</v>
      </c>
      <c r="E382" s="31">
        <v>138.452461</v>
      </c>
      <c r="F382" s="32">
        <f t="shared" si="25"/>
        <v>3</v>
      </c>
      <c r="G382" s="31">
        <f t="shared" si="26"/>
        <v>415.357383</v>
      </c>
      <c r="H382" s="34">
        <v>11202.69</v>
      </c>
      <c r="I382" s="31">
        <f t="shared" si="27"/>
        <v>4653120.000960271</v>
      </c>
      <c r="J382" s="58" t="s">
        <v>547</v>
      </c>
      <c r="K382" s="36">
        <v>1</v>
      </c>
      <c r="L382" s="31">
        <v>1500000</v>
      </c>
      <c r="M382" s="37">
        <f t="shared" si="28"/>
        <v>1500000</v>
      </c>
      <c r="N382" s="42">
        <f t="shared" si="29"/>
        <v>6153120.000960271</v>
      </c>
    </row>
    <row r="383" spans="1:14" ht="12.75">
      <c r="A383" s="1">
        <v>368</v>
      </c>
      <c r="B383" t="s">
        <v>214</v>
      </c>
      <c r="C383" s="1" t="s">
        <v>542</v>
      </c>
      <c r="D383" s="31">
        <v>2761.682076</v>
      </c>
      <c r="E383" s="31">
        <v>313.9452</v>
      </c>
      <c r="F383" s="32">
        <f t="shared" si="25"/>
        <v>3</v>
      </c>
      <c r="G383" s="31">
        <f t="shared" si="26"/>
        <v>941.8356</v>
      </c>
      <c r="H383" s="34">
        <v>11202.69</v>
      </c>
      <c r="I383" s="31">
        <f t="shared" si="27"/>
        <v>10551092.257764</v>
      </c>
      <c r="J383" s="58" t="s">
        <v>547</v>
      </c>
      <c r="K383" s="36">
        <v>1</v>
      </c>
      <c r="L383" s="31">
        <v>1500000</v>
      </c>
      <c r="M383" s="37">
        <f t="shared" si="28"/>
        <v>1500000</v>
      </c>
      <c r="N383" s="42">
        <f t="shared" si="29"/>
        <v>12051092.257764</v>
      </c>
    </row>
    <row r="384" spans="1:14" ht="12.75">
      <c r="A384" s="1">
        <v>369</v>
      </c>
      <c r="B384" t="s">
        <v>215</v>
      </c>
      <c r="C384" s="1" t="s">
        <v>542</v>
      </c>
      <c r="D384" s="31">
        <v>1004.779289</v>
      </c>
      <c r="E384" s="31">
        <v>127.680307</v>
      </c>
      <c r="F384" s="32">
        <f t="shared" si="25"/>
        <v>3</v>
      </c>
      <c r="G384" s="31">
        <f t="shared" si="26"/>
        <v>383.040921</v>
      </c>
      <c r="H384" s="34">
        <v>11202.69</v>
      </c>
      <c r="I384" s="31">
        <f t="shared" si="27"/>
        <v>4291088.695277491</v>
      </c>
      <c r="J384" s="58" t="s">
        <v>547</v>
      </c>
      <c r="K384" s="36">
        <v>1</v>
      </c>
      <c r="L384" s="31">
        <v>1500000</v>
      </c>
      <c r="M384" s="37">
        <f t="shared" si="28"/>
        <v>1500000</v>
      </c>
      <c r="N384" s="42">
        <f t="shared" si="29"/>
        <v>5791088.695277491</v>
      </c>
    </row>
    <row r="385" spans="1:14" ht="12.75">
      <c r="A385" s="1">
        <v>370</v>
      </c>
      <c r="B385" t="s">
        <v>139</v>
      </c>
      <c r="C385" s="1" t="s">
        <v>542</v>
      </c>
      <c r="D385" s="31">
        <v>1002.741005</v>
      </c>
      <c r="E385" s="31">
        <v>131.456093</v>
      </c>
      <c r="F385" s="32">
        <f t="shared" si="25"/>
        <v>3</v>
      </c>
      <c r="G385" s="31">
        <f t="shared" si="26"/>
        <v>394.36827900000003</v>
      </c>
      <c r="H385" s="34">
        <v>11202.69</v>
      </c>
      <c r="I385" s="31">
        <f t="shared" si="27"/>
        <v>4417985.575470511</v>
      </c>
      <c r="J385" s="58" t="s">
        <v>547</v>
      </c>
      <c r="K385" s="36">
        <v>1</v>
      </c>
      <c r="L385" s="31">
        <v>1500000</v>
      </c>
      <c r="M385" s="37">
        <f t="shared" si="28"/>
        <v>1500000</v>
      </c>
      <c r="N385" s="42">
        <f t="shared" si="29"/>
        <v>5917985.575470511</v>
      </c>
    </row>
    <row r="386" spans="1:14" ht="12.75">
      <c r="A386" s="1">
        <v>371</v>
      </c>
      <c r="B386" t="s">
        <v>126</v>
      </c>
      <c r="C386" s="1" t="s">
        <v>542</v>
      </c>
      <c r="D386" s="31">
        <v>1747.798553</v>
      </c>
      <c r="E386" s="31">
        <v>189.57665</v>
      </c>
      <c r="F386" s="32">
        <f t="shared" si="25"/>
        <v>3</v>
      </c>
      <c r="G386" s="31">
        <f t="shared" si="26"/>
        <v>568.72995</v>
      </c>
      <c r="H386" s="34">
        <v>11202.69</v>
      </c>
      <c r="I386" s="31">
        <f t="shared" si="27"/>
        <v>6371305.323565501</v>
      </c>
      <c r="J386" s="58" t="s">
        <v>547</v>
      </c>
      <c r="K386" s="36">
        <v>1</v>
      </c>
      <c r="L386" s="31">
        <v>1500000</v>
      </c>
      <c r="M386" s="37">
        <f t="shared" si="28"/>
        <v>1500000</v>
      </c>
      <c r="N386" s="42">
        <f t="shared" si="29"/>
        <v>7871305.323565501</v>
      </c>
    </row>
    <row r="387" spans="1:14" ht="12.75">
      <c r="A387" s="1">
        <v>372</v>
      </c>
      <c r="B387" t="s">
        <v>216</v>
      </c>
      <c r="C387" s="1" t="s">
        <v>544</v>
      </c>
      <c r="D387" s="31">
        <v>2385.779968</v>
      </c>
      <c r="E387" s="31">
        <v>212.383055</v>
      </c>
      <c r="F387" s="32">
        <f t="shared" si="25"/>
        <v>3</v>
      </c>
      <c r="G387" s="31">
        <f t="shared" si="26"/>
        <v>637.149165</v>
      </c>
      <c r="H387" s="34">
        <v>11202.69</v>
      </c>
      <c r="I387" s="31">
        <f t="shared" si="27"/>
        <v>7137784.5792538505</v>
      </c>
      <c r="J387" s="58" t="s">
        <v>547</v>
      </c>
      <c r="K387" s="36">
        <v>1</v>
      </c>
      <c r="L387" s="31">
        <v>1500000</v>
      </c>
      <c r="M387" s="37">
        <f t="shared" si="28"/>
        <v>1500000</v>
      </c>
      <c r="N387" s="42">
        <f t="shared" si="29"/>
        <v>8637784.57925385</v>
      </c>
    </row>
    <row r="388" spans="1:14" ht="12.75">
      <c r="A388" s="1">
        <v>373</v>
      </c>
      <c r="B388" t="s">
        <v>217</v>
      </c>
      <c r="C388" s="1" t="s">
        <v>542</v>
      </c>
      <c r="D388" s="31">
        <v>424.542297</v>
      </c>
      <c r="E388" s="31">
        <v>89.838926</v>
      </c>
      <c r="F388" s="32">
        <f t="shared" si="25"/>
        <v>3</v>
      </c>
      <c r="G388" s="31">
        <f t="shared" si="26"/>
        <v>269.516778</v>
      </c>
      <c r="H388" s="34">
        <v>11202.69</v>
      </c>
      <c r="I388" s="31">
        <f t="shared" si="27"/>
        <v>3019312.91373282</v>
      </c>
      <c r="J388" s="58" t="s">
        <v>547</v>
      </c>
      <c r="K388" s="36">
        <v>1</v>
      </c>
      <c r="L388" s="31">
        <v>1500000</v>
      </c>
      <c r="M388" s="37">
        <f t="shared" si="28"/>
        <v>1500000</v>
      </c>
      <c r="N388" s="42">
        <f t="shared" si="29"/>
        <v>4519312.91373282</v>
      </c>
    </row>
    <row r="389" spans="1:14" ht="12.75">
      <c r="A389" s="1">
        <v>374</v>
      </c>
      <c r="B389" t="s">
        <v>217</v>
      </c>
      <c r="C389" s="1" t="s">
        <v>542</v>
      </c>
      <c r="D389" s="31">
        <v>640.005905</v>
      </c>
      <c r="E389" s="31">
        <v>115.17544</v>
      </c>
      <c r="F389" s="32">
        <f t="shared" si="25"/>
        <v>3</v>
      </c>
      <c r="G389" s="31">
        <f t="shared" si="26"/>
        <v>345.52632</v>
      </c>
      <c r="H389" s="34">
        <v>11202.69</v>
      </c>
      <c r="I389" s="31">
        <f t="shared" si="27"/>
        <v>3870824.2498008003</v>
      </c>
      <c r="J389" s="58" t="s">
        <v>547</v>
      </c>
      <c r="K389" s="36">
        <v>1</v>
      </c>
      <c r="L389" s="31">
        <v>1500000</v>
      </c>
      <c r="M389" s="37">
        <f t="shared" si="28"/>
        <v>1500000</v>
      </c>
      <c r="N389" s="42">
        <f t="shared" si="29"/>
        <v>5370824.2498008</v>
      </c>
    </row>
    <row r="390" spans="1:14" ht="12.75">
      <c r="A390" s="1">
        <v>375</v>
      </c>
      <c r="B390" t="s">
        <v>217</v>
      </c>
      <c r="C390" s="1" t="s">
        <v>542</v>
      </c>
      <c r="D390" s="31">
        <v>289.44426</v>
      </c>
      <c r="E390" s="31">
        <v>81.501914</v>
      </c>
      <c r="F390" s="32">
        <f t="shared" si="25"/>
        <v>3</v>
      </c>
      <c r="G390" s="31">
        <f t="shared" si="26"/>
        <v>244.505742</v>
      </c>
      <c r="H390" s="34">
        <v>11202.69</v>
      </c>
      <c r="I390" s="31">
        <f t="shared" si="27"/>
        <v>2739122.03084598</v>
      </c>
      <c r="J390" s="58" t="s">
        <v>547</v>
      </c>
      <c r="K390" s="36">
        <v>1</v>
      </c>
      <c r="L390" s="31">
        <v>1500000</v>
      </c>
      <c r="M390" s="37">
        <f t="shared" si="28"/>
        <v>1500000</v>
      </c>
      <c r="N390" s="42">
        <f t="shared" si="29"/>
        <v>4239122.03084598</v>
      </c>
    </row>
    <row r="391" spans="1:14" ht="12.75">
      <c r="A391" s="1">
        <v>376</v>
      </c>
      <c r="B391" t="s">
        <v>218</v>
      </c>
      <c r="C391" s="1" t="s">
        <v>542</v>
      </c>
      <c r="D391" s="31">
        <v>5411.559509</v>
      </c>
      <c r="E391" s="31">
        <v>283.859631</v>
      </c>
      <c r="F391" s="32">
        <f t="shared" si="25"/>
        <v>3</v>
      </c>
      <c r="G391" s="31">
        <f t="shared" si="26"/>
        <v>851.5788929999999</v>
      </c>
      <c r="H391" s="34">
        <v>11202.69</v>
      </c>
      <c r="I391" s="31">
        <f t="shared" si="27"/>
        <v>9539974.348822169</v>
      </c>
      <c r="J391" s="59" t="s">
        <v>549</v>
      </c>
      <c r="K391" s="36">
        <v>1</v>
      </c>
      <c r="L391" s="31">
        <v>4900000</v>
      </c>
      <c r="M391" s="37">
        <f t="shared" si="28"/>
        <v>4900000</v>
      </c>
      <c r="N391" s="42">
        <f t="shared" si="29"/>
        <v>14439974.348822169</v>
      </c>
    </row>
    <row r="392" spans="1:14" ht="12.75">
      <c r="A392" s="1">
        <v>377</v>
      </c>
      <c r="B392" t="s">
        <v>219</v>
      </c>
      <c r="C392" s="1" t="s">
        <v>542</v>
      </c>
      <c r="D392" s="31">
        <v>1252.666016</v>
      </c>
      <c r="E392" s="31">
        <v>149.078622</v>
      </c>
      <c r="F392" s="32">
        <f t="shared" si="25"/>
        <v>3</v>
      </c>
      <c r="G392" s="31">
        <f t="shared" si="26"/>
        <v>447.235866</v>
      </c>
      <c r="H392" s="34">
        <v>11202.69</v>
      </c>
      <c r="I392" s="31">
        <f t="shared" si="27"/>
        <v>5010244.76367954</v>
      </c>
      <c r="J392" s="58" t="s">
        <v>547</v>
      </c>
      <c r="K392" s="36">
        <v>1</v>
      </c>
      <c r="L392" s="31">
        <v>1500000</v>
      </c>
      <c r="M392" s="37">
        <f t="shared" si="28"/>
        <v>1500000</v>
      </c>
      <c r="N392" s="42">
        <f t="shared" si="29"/>
        <v>6510244.76367954</v>
      </c>
    </row>
    <row r="393" spans="1:14" ht="12.75">
      <c r="A393" s="1">
        <v>378</v>
      </c>
      <c r="B393" t="s">
        <v>145</v>
      </c>
      <c r="C393" s="1" t="s">
        <v>544</v>
      </c>
      <c r="D393" s="31">
        <v>2501.61338</v>
      </c>
      <c r="E393" s="31">
        <v>203.433615</v>
      </c>
      <c r="F393" s="32">
        <f t="shared" si="25"/>
        <v>3</v>
      </c>
      <c r="G393" s="31">
        <f t="shared" si="26"/>
        <v>610.300845</v>
      </c>
      <c r="H393" s="34">
        <v>11202.69</v>
      </c>
      <c r="I393" s="31">
        <f t="shared" si="27"/>
        <v>6837011.17327305</v>
      </c>
      <c r="J393" s="58" t="s">
        <v>547</v>
      </c>
      <c r="K393" s="36">
        <v>1</v>
      </c>
      <c r="L393" s="31">
        <v>1500000</v>
      </c>
      <c r="M393" s="37">
        <f t="shared" si="28"/>
        <v>1500000</v>
      </c>
      <c r="N393" s="42">
        <f t="shared" si="29"/>
        <v>8337011.17327305</v>
      </c>
    </row>
    <row r="394" spans="1:14" ht="12.75">
      <c r="A394" s="1">
        <v>379</v>
      </c>
      <c r="B394" t="s">
        <v>166</v>
      </c>
      <c r="C394" s="1" t="s">
        <v>542</v>
      </c>
      <c r="D394" s="31">
        <v>852.7762222</v>
      </c>
      <c r="E394" s="31">
        <v>140.714378</v>
      </c>
      <c r="F394" s="32">
        <f t="shared" si="25"/>
        <v>3</v>
      </c>
      <c r="G394" s="31">
        <f t="shared" si="26"/>
        <v>422.14313400000003</v>
      </c>
      <c r="H394" s="34">
        <v>11202.69</v>
      </c>
      <c r="I394" s="31">
        <f t="shared" si="27"/>
        <v>4729138.66583046</v>
      </c>
      <c r="J394" s="58" t="s">
        <v>547</v>
      </c>
      <c r="K394" s="36">
        <v>1</v>
      </c>
      <c r="L394" s="31">
        <v>1500000</v>
      </c>
      <c r="M394" s="37">
        <f t="shared" si="28"/>
        <v>1500000</v>
      </c>
      <c r="N394" s="42">
        <f t="shared" si="29"/>
        <v>6229138.66583046</v>
      </c>
    </row>
    <row r="395" spans="1:14" ht="12.75">
      <c r="A395" s="1">
        <v>380</v>
      </c>
      <c r="B395" s="11" t="s">
        <v>77</v>
      </c>
      <c r="C395" s="1" t="s">
        <v>542</v>
      </c>
      <c r="D395" s="31">
        <v>1239.497742</v>
      </c>
      <c r="E395" s="31">
        <v>139.68257</v>
      </c>
      <c r="F395" s="32">
        <f t="shared" si="25"/>
        <v>3</v>
      </c>
      <c r="G395" s="31">
        <f t="shared" si="26"/>
        <v>419.04771</v>
      </c>
      <c r="H395" s="34">
        <v>11202.69</v>
      </c>
      <c r="I395" s="31">
        <f t="shared" si="27"/>
        <v>4694461.5903399</v>
      </c>
      <c r="J395" s="58" t="s">
        <v>547</v>
      </c>
      <c r="K395" s="36">
        <v>1</v>
      </c>
      <c r="L395" s="31">
        <v>1500000</v>
      </c>
      <c r="M395" s="37">
        <f t="shared" si="28"/>
        <v>1500000</v>
      </c>
      <c r="N395" s="42">
        <f t="shared" si="29"/>
        <v>6194461.5903399</v>
      </c>
    </row>
    <row r="396" spans="1:14" ht="12.75">
      <c r="A396" s="1">
        <v>381</v>
      </c>
      <c r="B396" t="s">
        <v>143</v>
      </c>
      <c r="C396" s="1" t="s">
        <v>542</v>
      </c>
      <c r="D396" s="31">
        <v>2686.0319192</v>
      </c>
      <c r="E396" s="31">
        <v>228.837828</v>
      </c>
      <c r="F396" s="32">
        <f t="shared" si="25"/>
        <v>3</v>
      </c>
      <c r="G396" s="31">
        <f t="shared" si="26"/>
        <v>686.5134840000001</v>
      </c>
      <c r="H396" s="34">
        <v>11202.69</v>
      </c>
      <c r="I396" s="31">
        <f t="shared" si="27"/>
        <v>7690797.742071961</v>
      </c>
      <c r="J396" s="58" t="s">
        <v>547</v>
      </c>
      <c r="K396" s="36">
        <v>1</v>
      </c>
      <c r="L396" s="31">
        <v>1500000</v>
      </c>
      <c r="M396" s="37">
        <f t="shared" si="28"/>
        <v>1500000</v>
      </c>
      <c r="N396" s="42">
        <f t="shared" si="29"/>
        <v>9190797.74207196</v>
      </c>
    </row>
    <row r="397" spans="1:14" ht="12.75">
      <c r="A397" s="1">
        <v>382</v>
      </c>
      <c r="B397" t="s">
        <v>123</v>
      </c>
      <c r="C397" s="1" t="s">
        <v>542</v>
      </c>
      <c r="D397" s="31">
        <v>1268.889008</v>
      </c>
      <c r="E397" s="31">
        <v>140.279877</v>
      </c>
      <c r="F397" s="32">
        <f t="shared" si="25"/>
        <v>3</v>
      </c>
      <c r="G397" s="31">
        <f t="shared" si="26"/>
        <v>420.839631</v>
      </c>
      <c r="H397" s="34">
        <v>11202.69</v>
      </c>
      <c r="I397" s="31">
        <f t="shared" si="27"/>
        <v>4714535.92580739</v>
      </c>
      <c r="J397" s="58" t="s">
        <v>547</v>
      </c>
      <c r="K397" s="36">
        <v>1</v>
      </c>
      <c r="L397" s="31">
        <v>1500000</v>
      </c>
      <c r="M397" s="37">
        <f t="shared" si="28"/>
        <v>1500000</v>
      </c>
      <c r="N397" s="42">
        <f t="shared" si="29"/>
        <v>6214535.92580739</v>
      </c>
    </row>
    <row r="398" spans="1:14" ht="12.75">
      <c r="A398" s="1">
        <v>383</v>
      </c>
      <c r="B398" t="s">
        <v>123</v>
      </c>
      <c r="C398" s="1" t="s">
        <v>542</v>
      </c>
      <c r="D398" s="31">
        <v>2074.04361</v>
      </c>
      <c r="E398" s="31">
        <v>199.563016</v>
      </c>
      <c r="F398" s="32">
        <f t="shared" si="25"/>
        <v>3</v>
      </c>
      <c r="G398" s="31">
        <f t="shared" si="26"/>
        <v>598.689048</v>
      </c>
      <c r="H398" s="34">
        <v>11202.69</v>
      </c>
      <c r="I398" s="31">
        <f t="shared" si="27"/>
        <v>6706927.81113912</v>
      </c>
      <c r="J398" s="58" t="s">
        <v>547</v>
      </c>
      <c r="K398" s="36">
        <v>1</v>
      </c>
      <c r="L398" s="31">
        <v>1500000</v>
      </c>
      <c r="M398" s="37">
        <f t="shared" si="28"/>
        <v>1500000</v>
      </c>
      <c r="N398" s="42">
        <f t="shared" si="29"/>
        <v>8206927.81113912</v>
      </c>
    </row>
    <row r="399" spans="1:14" ht="12.75">
      <c r="A399" s="1">
        <v>384</v>
      </c>
      <c r="B399" t="s">
        <v>70</v>
      </c>
      <c r="C399" s="1" t="s">
        <v>542</v>
      </c>
      <c r="D399" s="31">
        <v>1669.775688</v>
      </c>
      <c r="E399" s="31">
        <v>168.177203</v>
      </c>
      <c r="F399" s="32">
        <f t="shared" si="25"/>
        <v>3</v>
      </c>
      <c r="G399" s="31">
        <f t="shared" si="26"/>
        <v>504.531609</v>
      </c>
      <c r="H399" s="34">
        <v>11202.69</v>
      </c>
      <c r="I399" s="31">
        <f t="shared" si="27"/>
        <v>5652111.21082821</v>
      </c>
      <c r="J399" s="58" t="s">
        <v>547</v>
      </c>
      <c r="K399" s="36">
        <v>1</v>
      </c>
      <c r="L399" s="31">
        <v>1500000</v>
      </c>
      <c r="M399" s="37">
        <f t="shared" si="28"/>
        <v>1500000</v>
      </c>
      <c r="N399" s="42">
        <f t="shared" si="29"/>
        <v>7152111.21082821</v>
      </c>
    </row>
    <row r="400" spans="1:14" ht="12.75">
      <c r="A400" s="1">
        <v>385</v>
      </c>
      <c r="B400" t="s">
        <v>220</v>
      </c>
      <c r="C400" s="1" t="s">
        <v>542</v>
      </c>
      <c r="D400" s="31">
        <v>239.119095</v>
      </c>
      <c r="E400" s="31">
        <v>65.853999</v>
      </c>
      <c r="F400" s="32">
        <f t="shared" si="25"/>
        <v>3</v>
      </c>
      <c r="G400" s="31">
        <f t="shared" si="26"/>
        <v>197.56199700000002</v>
      </c>
      <c r="H400" s="34">
        <v>11202.69</v>
      </c>
      <c r="I400" s="31">
        <f t="shared" si="27"/>
        <v>2213225.8081719303</v>
      </c>
      <c r="J400" s="58" t="s">
        <v>547</v>
      </c>
      <c r="K400" s="36">
        <v>1</v>
      </c>
      <c r="L400" s="31">
        <v>1500000</v>
      </c>
      <c r="M400" s="37">
        <f t="shared" si="28"/>
        <v>1500000</v>
      </c>
      <c r="N400" s="42">
        <f t="shared" si="29"/>
        <v>3713225.8081719303</v>
      </c>
    </row>
    <row r="401" spans="1:14" ht="12.75">
      <c r="A401" s="1">
        <v>386</v>
      </c>
      <c r="B401" t="s">
        <v>221</v>
      </c>
      <c r="C401" s="1" t="s">
        <v>542</v>
      </c>
      <c r="D401" s="31">
        <v>302.604103</v>
      </c>
      <c r="E401" s="31">
        <v>85.632793</v>
      </c>
      <c r="F401" s="32">
        <f aca="true" t="shared" si="30" ref="F401:F448">0.6*5</f>
        <v>3</v>
      </c>
      <c r="G401" s="31">
        <f aca="true" t="shared" si="31" ref="G401:G448">E401*F401</f>
        <v>256.89837900000003</v>
      </c>
      <c r="H401" s="34">
        <v>11202.69</v>
      </c>
      <c r="I401" s="31">
        <f aca="true" t="shared" si="32" ref="I401:I448">G401*H401</f>
        <v>2877952.9014395103</v>
      </c>
      <c r="J401" s="58" t="s">
        <v>547</v>
      </c>
      <c r="K401" s="36">
        <v>1</v>
      </c>
      <c r="L401" s="31">
        <v>1500000</v>
      </c>
      <c r="M401" s="37">
        <f aca="true" t="shared" si="33" ref="M401:M448">K401*L401</f>
        <v>1500000</v>
      </c>
      <c r="N401" s="42">
        <f aca="true" t="shared" si="34" ref="N401:N448">I401+M401</f>
        <v>4377952.90143951</v>
      </c>
    </row>
    <row r="402" spans="1:14" ht="12.75">
      <c r="A402" s="1">
        <v>387</v>
      </c>
      <c r="B402" t="s">
        <v>220</v>
      </c>
      <c r="C402" s="1" t="s">
        <v>542</v>
      </c>
      <c r="D402" s="31">
        <v>367.797134</v>
      </c>
      <c r="E402" s="31">
        <v>79.779514</v>
      </c>
      <c r="F402" s="32">
        <f t="shared" si="30"/>
        <v>3</v>
      </c>
      <c r="G402" s="31">
        <f t="shared" si="31"/>
        <v>239.33854200000002</v>
      </c>
      <c r="H402" s="34">
        <v>11202.69</v>
      </c>
      <c r="I402" s="31">
        <f t="shared" si="32"/>
        <v>2681235.4910779805</v>
      </c>
      <c r="J402" s="58" t="s">
        <v>547</v>
      </c>
      <c r="K402" s="36">
        <v>1</v>
      </c>
      <c r="L402" s="31">
        <v>1500000</v>
      </c>
      <c r="M402" s="37">
        <f t="shared" si="33"/>
        <v>1500000</v>
      </c>
      <c r="N402" s="42">
        <f t="shared" si="34"/>
        <v>4181235.4910779805</v>
      </c>
    </row>
    <row r="403" spans="1:14" ht="12.75">
      <c r="A403" s="1">
        <v>388</v>
      </c>
      <c r="B403" t="s">
        <v>222</v>
      </c>
      <c r="C403" s="1" t="s">
        <v>544</v>
      </c>
      <c r="D403" s="31">
        <v>7788.580276</v>
      </c>
      <c r="E403" s="31">
        <v>421.162622</v>
      </c>
      <c r="F403" s="32">
        <f t="shared" si="30"/>
        <v>3</v>
      </c>
      <c r="G403" s="31">
        <f t="shared" si="31"/>
        <v>1263.487866</v>
      </c>
      <c r="H403" s="34">
        <v>11202.69</v>
      </c>
      <c r="I403" s="31">
        <f t="shared" si="32"/>
        <v>14154462.88155954</v>
      </c>
      <c r="J403" s="59" t="s">
        <v>549</v>
      </c>
      <c r="K403" s="36">
        <v>1</v>
      </c>
      <c r="L403" s="31">
        <v>4900000</v>
      </c>
      <c r="M403" s="37">
        <f t="shared" si="33"/>
        <v>4900000</v>
      </c>
      <c r="N403" s="42">
        <f t="shared" si="34"/>
        <v>19054462.88155954</v>
      </c>
    </row>
    <row r="404" spans="1:14" ht="12.75">
      <c r="A404" s="1">
        <v>389</v>
      </c>
      <c r="B404" t="s">
        <v>145</v>
      </c>
      <c r="C404" s="1" t="s">
        <v>542</v>
      </c>
      <c r="D404" s="31">
        <v>1247.601517</v>
      </c>
      <c r="E404" s="31">
        <v>155.016771</v>
      </c>
      <c r="F404" s="32">
        <f t="shared" si="30"/>
        <v>3</v>
      </c>
      <c r="G404" s="31">
        <f t="shared" si="31"/>
        <v>465.050313</v>
      </c>
      <c r="H404" s="34">
        <v>11202.69</v>
      </c>
      <c r="I404" s="31">
        <f t="shared" si="32"/>
        <v>5209814.490941971</v>
      </c>
      <c r="J404" s="58" t="s">
        <v>547</v>
      </c>
      <c r="K404" s="36">
        <v>1</v>
      </c>
      <c r="L404" s="31">
        <v>1500000</v>
      </c>
      <c r="M404" s="37">
        <f t="shared" si="33"/>
        <v>1500000</v>
      </c>
      <c r="N404" s="42">
        <f t="shared" si="34"/>
        <v>6709814.490941971</v>
      </c>
    </row>
    <row r="405" spans="1:14" ht="12.75">
      <c r="A405" s="1">
        <v>390</v>
      </c>
      <c r="B405" t="s">
        <v>145</v>
      </c>
      <c r="C405" s="1" t="s">
        <v>542</v>
      </c>
      <c r="D405" s="31">
        <v>5445.32251</v>
      </c>
      <c r="E405" s="31">
        <v>433.668971</v>
      </c>
      <c r="F405" s="32">
        <f t="shared" si="30"/>
        <v>3</v>
      </c>
      <c r="G405" s="31">
        <f t="shared" si="31"/>
        <v>1301.006913</v>
      </c>
      <c r="H405" s="34">
        <v>11202.69</v>
      </c>
      <c r="I405" s="31">
        <f t="shared" si="32"/>
        <v>14574777.13419597</v>
      </c>
      <c r="J405" s="59" t="s">
        <v>549</v>
      </c>
      <c r="K405" s="36">
        <v>1</v>
      </c>
      <c r="L405" s="31">
        <v>4900000</v>
      </c>
      <c r="M405" s="37">
        <f t="shared" si="33"/>
        <v>4900000</v>
      </c>
      <c r="N405" s="42">
        <f t="shared" si="34"/>
        <v>19474777.13419597</v>
      </c>
    </row>
    <row r="406" spans="1:14" ht="12.75">
      <c r="A406" s="1">
        <v>391</v>
      </c>
      <c r="B406" t="s">
        <v>122</v>
      </c>
      <c r="C406" s="1" t="s">
        <v>542</v>
      </c>
      <c r="D406" s="31">
        <v>1103.3862</v>
      </c>
      <c r="E406" s="31">
        <v>128.487502</v>
      </c>
      <c r="F406" s="32">
        <f t="shared" si="30"/>
        <v>3</v>
      </c>
      <c r="G406" s="31">
        <f t="shared" si="31"/>
        <v>385.462506</v>
      </c>
      <c r="H406" s="34">
        <v>11202.69</v>
      </c>
      <c r="I406" s="31">
        <f t="shared" si="32"/>
        <v>4318216.961341141</v>
      </c>
      <c r="J406" s="58" t="s">
        <v>547</v>
      </c>
      <c r="K406" s="36">
        <v>1</v>
      </c>
      <c r="L406" s="31">
        <v>1500000</v>
      </c>
      <c r="M406" s="37">
        <f t="shared" si="33"/>
        <v>1500000</v>
      </c>
      <c r="N406" s="42">
        <f t="shared" si="34"/>
        <v>5818216.961341141</v>
      </c>
    </row>
    <row r="407" spans="1:14" ht="12.75">
      <c r="A407" s="1">
        <v>392</v>
      </c>
      <c r="B407" t="s">
        <v>122</v>
      </c>
      <c r="C407" s="1" t="s">
        <v>542</v>
      </c>
      <c r="D407" s="31">
        <v>918.307823</v>
      </c>
      <c r="E407" s="31">
        <v>124.275399</v>
      </c>
      <c r="F407" s="32">
        <f t="shared" si="30"/>
        <v>3</v>
      </c>
      <c r="G407" s="31">
        <f t="shared" si="31"/>
        <v>372.826197</v>
      </c>
      <c r="H407" s="34">
        <v>11202.69</v>
      </c>
      <c r="I407" s="31">
        <f t="shared" si="32"/>
        <v>4176656.30886993</v>
      </c>
      <c r="J407" s="58" t="s">
        <v>547</v>
      </c>
      <c r="K407" s="36">
        <v>1</v>
      </c>
      <c r="L407" s="31">
        <v>1500000</v>
      </c>
      <c r="M407" s="37">
        <f t="shared" si="33"/>
        <v>1500000</v>
      </c>
      <c r="N407" s="42">
        <f t="shared" si="34"/>
        <v>5676656.30886993</v>
      </c>
    </row>
    <row r="408" spans="1:14" ht="12.75">
      <c r="A408" s="1">
        <v>393</v>
      </c>
      <c r="B408" t="s">
        <v>136</v>
      </c>
      <c r="C408" s="1" t="s">
        <v>542</v>
      </c>
      <c r="D408" s="31">
        <v>974.717476</v>
      </c>
      <c r="E408" s="31">
        <v>226.124216</v>
      </c>
      <c r="F408" s="32">
        <f t="shared" si="30"/>
        <v>3</v>
      </c>
      <c r="G408" s="31">
        <f t="shared" si="31"/>
        <v>678.372648</v>
      </c>
      <c r="H408" s="34">
        <v>11202.69</v>
      </c>
      <c r="I408" s="31">
        <f t="shared" si="32"/>
        <v>7599598.4800231205</v>
      </c>
      <c r="J408" s="58" t="s">
        <v>547</v>
      </c>
      <c r="K408" s="36">
        <v>1</v>
      </c>
      <c r="L408" s="31">
        <v>1500000</v>
      </c>
      <c r="M408" s="37">
        <f t="shared" si="33"/>
        <v>1500000</v>
      </c>
      <c r="N408" s="42">
        <f t="shared" si="34"/>
        <v>9099598.48002312</v>
      </c>
    </row>
    <row r="409" spans="1:14" ht="12.75">
      <c r="A409" s="1">
        <v>394</v>
      </c>
      <c r="B409" t="s">
        <v>77</v>
      </c>
      <c r="C409" s="1" t="s">
        <v>542</v>
      </c>
      <c r="D409" s="31">
        <v>351.255363</v>
      </c>
      <c r="E409" s="31">
        <v>96.055846</v>
      </c>
      <c r="F409" s="32">
        <f t="shared" si="30"/>
        <v>3</v>
      </c>
      <c r="G409" s="31">
        <f t="shared" si="31"/>
        <v>288.16753800000004</v>
      </c>
      <c r="H409" s="34">
        <v>11202.69</v>
      </c>
      <c r="I409" s="31">
        <f t="shared" si="32"/>
        <v>3228251.5962772206</v>
      </c>
      <c r="J409" s="58" t="s">
        <v>547</v>
      </c>
      <c r="K409" s="36">
        <v>1</v>
      </c>
      <c r="L409" s="31">
        <v>1500000</v>
      </c>
      <c r="M409" s="37">
        <f t="shared" si="33"/>
        <v>1500000</v>
      </c>
      <c r="N409" s="42">
        <f t="shared" si="34"/>
        <v>4728251.59627722</v>
      </c>
    </row>
    <row r="410" spans="1:14" ht="12.75">
      <c r="A410" s="1">
        <v>395</v>
      </c>
      <c r="B410" t="s">
        <v>77</v>
      </c>
      <c r="C410" s="1" t="s">
        <v>542</v>
      </c>
      <c r="D410" s="31">
        <v>571.115822</v>
      </c>
      <c r="E410" s="31">
        <v>115.770952</v>
      </c>
      <c r="F410" s="32">
        <f t="shared" si="30"/>
        <v>3</v>
      </c>
      <c r="G410" s="31">
        <f t="shared" si="31"/>
        <v>347.312856</v>
      </c>
      <c r="H410" s="34">
        <v>11202.69</v>
      </c>
      <c r="I410" s="31">
        <f t="shared" si="32"/>
        <v>3890838.25878264</v>
      </c>
      <c r="J410" s="58" t="s">
        <v>547</v>
      </c>
      <c r="K410" s="36">
        <v>1</v>
      </c>
      <c r="L410" s="31">
        <v>1500000</v>
      </c>
      <c r="M410" s="37">
        <f t="shared" si="33"/>
        <v>1500000</v>
      </c>
      <c r="N410" s="42">
        <f t="shared" si="34"/>
        <v>5390838.25878264</v>
      </c>
    </row>
    <row r="411" spans="1:14" ht="12.75">
      <c r="A411" s="1">
        <v>396</v>
      </c>
      <c r="B411" t="s">
        <v>223</v>
      </c>
      <c r="C411" s="1" t="s">
        <v>542</v>
      </c>
      <c r="D411" s="31">
        <v>706.192879</v>
      </c>
      <c r="E411" s="31">
        <v>164.814515</v>
      </c>
      <c r="F411" s="32">
        <f t="shared" si="30"/>
        <v>3</v>
      </c>
      <c r="G411" s="31">
        <f t="shared" si="31"/>
        <v>494.443545</v>
      </c>
      <c r="H411" s="34">
        <v>11202.69</v>
      </c>
      <c r="I411" s="31">
        <f t="shared" si="32"/>
        <v>5539097.75713605</v>
      </c>
      <c r="J411" s="58" t="s">
        <v>547</v>
      </c>
      <c r="K411" s="36">
        <v>1</v>
      </c>
      <c r="L411" s="31">
        <v>1500000</v>
      </c>
      <c r="M411" s="37">
        <f t="shared" si="33"/>
        <v>1500000</v>
      </c>
      <c r="N411" s="42">
        <f t="shared" si="34"/>
        <v>7039097.75713605</v>
      </c>
    </row>
    <row r="412" spans="1:14" ht="12.75">
      <c r="A412" s="1">
        <v>397</v>
      </c>
      <c r="B412" t="s">
        <v>139</v>
      </c>
      <c r="C412" s="1" t="s">
        <v>542</v>
      </c>
      <c r="D412" s="31">
        <v>167.180984</v>
      </c>
      <c r="E412" s="31">
        <v>57.184288</v>
      </c>
      <c r="F412" s="32">
        <f t="shared" si="30"/>
        <v>3</v>
      </c>
      <c r="G412" s="31">
        <f t="shared" si="31"/>
        <v>171.552864</v>
      </c>
      <c r="H412" s="34">
        <v>11202.69</v>
      </c>
      <c r="I412" s="31">
        <f t="shared" si="32"/>
        <v>1921853.55400416</v>
      </c>
      <c r="J412" s="58" t="s">
        <v>547</v>
      </c>
      <c r="K412" s="36">
        <v>1</v>
      </c>
      <c r="L412" s="31">
        <v>1500000</v>
      </c>
      <c r="M412" s="37">
        <f t="shared" si="33"/>
        <v>1500000</v>
      </c>
      <c r="N412" s="42">
        <f t="shared" si="34"/>
        <v>3421853.5540041598</v>
      </c>
    </row>
    <row r="413" spans="1:14" ht="12.75">
      <c r="A413" s="1">
        <v>398</v>
      </c>
      <c r="B413" t="s">
        <v>83</v>
      </c>
      <c r="C413" s="1" t="s">
        <v>544</v>
      </c>
      <c r="D413" s="31">
        <v>372.522469</v>
      </c>
      <c r="E413" s="31">
        <v>98.457649</v>
      </c>
      <c r="F413" s="32">
        <f t="shared" si="30"/>
        <v>3</v>
      </c>
      <c r="G413" s="31">
        <f t="shared" si="31"/>
        <v>295.372947</v>
      </c>
      <c r="H413" s="34">
        <v>11202.69</v>
      </c>
      <c r="I413" s="31">
        <f t="shared" si="32"/>
        <v>3308971.55962743</v>
      </c>
      <c r="J413" s="58" t="s">
        <v>547</v>
      </c>
      <c r="K413" s="36">
        <v>1</v>
      </c>
      <c r="L413" s="31">
        <v>1500000</v>
      </c>
      <c r="M413" s="37">
        <f t="shared" si="33"/>
        <v>1500000</v>
      </c>
      <c r="N413" s="42">
        <f t="shared" si="34"/>
        <v>4808971.5596274305</v>
      </c>
    </row>
    <row r="414" spans="1:14" ht="12.75">
      <c r="A414" s="1">
        <v>399</v>
      </c>
      <c r="B414" t="s">
        <v>1</v>
      </c>
      <c r="C414" s="1" t="s">
        <v>542</v>
      </c>
      <c r="D414" s="31">
        <v>760.920425</v>
      </c>
      <c r="E414" s="31">
        <v>114.709946</v>
      </c>
      <c r="F414" s="32">
        <f t="shared" si="30"/>
        <v>3</v>
      </c>
      <c r="G414" s="31">
        <f t="shared" si="31"/>
        <v>344.129838</v>
      </c>
      <c r="H414" s="34">
        <v>11202.69</v>
      </c>
      <c r="I414" s="31">
        <f t="shared" si="32"/>
        <v>3855179.89486422</v>
      </c>
      <c r="J414" s="58" t="s">
        <v>547</v>
      </c>
      <c r="K414" s="36">
        <v>1</v>
      </c>
      <c r="L414" s="31">
        <v>1500000</v>
      </c>
      <c r="M414" s="37">
        <f t="shared" si="33"/>
        <v>1500000</v>
      </c>
      <c r="N414" s="42">
        <f t="shared" si="34"/>
        <v>5355179.89486422</v>
      </c>
    </row>
    <row r="415" spans="1:14" ht="12.75">
      <c r="A415" s="1">
        <v>400</v>
      </c>
      <c r="B415" t="s">
        <v>162</v>
      </c>
      <c r="C415" s="1" t="s">
        <v>542</v>
      </c>
      <c r="D415" s="31">
        <v>857.172546</v>
      </c>
      <c r="E415" s="31">
        <v>119.5413384</v>
      </c>
      <c r="F415" s="32">
        <f t="shared" si="30"/>
        <v>3</v>
      </c>
      <c r="G415" s="31">
        <f t="shared" si="31"/>
        <v>358.62401520000003</v>
      </c>
      <c r="H415" s="34">
        <v>11202.69</v>
      </c>
      <c r="I415" s="31">
        <f t="shared" si="32"/>
        <v>4017553.6688408884</v>
      </c>
      <c r="J415" s="58" t="s">
        <v>547</v>
      </c>
      <c r="K415" s="36">
        <v>1</v>
      </c>
      <c r="L415" s="31">
        <v>1500000</v>
      </c>
      <c r="M415" s="37">
        <f t="shared" si="33"/>
        <v>1500000</v>
      </c>
      <c r="N415" s="42">
        <f t="shared" si="34"/>
        <v>5517553.668840889</v>
      </c>
    </row>
    <row r="416" spans="1:14" ht="12.75">
      <c r="A416" s="1">
        <v>401</v>
      </c>
      <c r="B416" t="s">
        <v>224</v>
      </c>
      <c r="C416" s="1" t="s">
        <v>542</v>
      </c>
      <c r="D416" s="31">
        <v>19512.767914</v>
      </c>
      <c r="E416" s="31">
        <v>605.927552</v>
      </c>
      <c r="F416" s="32">
        <f t="shared" si="30"/>
        <v>3</v>
      </c>
      <c r="G416" s="31">
        <f t="shared" si="31"/>
        <v>1817.7826559999999</v>
      </c>
      <c r="H416" s="34">
        <v>11202.69</v>
      </c>
      <c r="I416" s="31">
        <f t="shared" si="32"/>
        <v>20364055.58254464</v>
      </c>
      <c r="J416" s="58" t="s">
        <v>548</v>
      </c>
      <c r="K416" s="36">
        <v>1</v>
      </c>
      <c r="L416" s="31">
        <v>5425000</v>
      </c>
      <c r="M416" s="37">
        <f t="shared" si="33"/>
        <v>5425000</v>
      </c>
      <c r="N416" s="42">
        <f t="shared" si="34"/>
        <v>25789055.58254464</v>
      </c>
    </row>
    <row r="417" spans="1:14" ht="12.75">
      <c r="A417" s="1">
        <v>402</v>
      </c>
      <c r="B417" t="s">
        <v>225</v>
      </c>
      <c r="C417" s="1" t="s">
        <v>542</v>
      </c>
      <c r="D417" s="31">
        <v>4468.284355</v>
      </c>
      <c r="E417" s="31">
        <v>289.752154</v>
      </c>
      <c r="F417" s="32">
        <f t="shared" si="30"/>
        <v>3</v>
      </c>
      <c r="G417" s="31">
        <f t="shared" si="31"/>
        <v>869.256462</v>
      </c>
      <c r="H417" s="34">
        <v>11202.69</v>
      </c>
      <c r="I417" s="31">
        <f t="shared" si="32"/>
        <v>9738010.674282782</v>
      </c>
      <c r="J417" s="58" t="s">
        <v>547</v>
      </c>
      <c r="K417" s="36">
        <v>1</v>
      </c>
      <c r="L417" s="31">
        <v>1500000</v>
      </c>
      <c r="M417" s="37">
        <f t="shared" si="33"/>
        <v>1500000</v>
      </c>
      <c r="N417" s="42">
        <f t="shared" si="34"/>
        <v>11238010.674282782</v>
      </c>
    </row>
    <row r="418" spans="1:14" ht="12.75">
      <c r="A418" s="1">
        <v>403</v>
      </c>
      <c r="B418" t="s">
        <v>226</v>
      </c>
      <c r="C418" s="1" t="s">
        <v>542</v>
      </c>
      <c r="D418" s="31">
        <v>7086.057617</v>
      </c>
      <c r="E418" s="31">
        <v>329.580225</v>
      </c>
      <c r="F418" s="32">
        <f t="shared" si="30"/>
        <v>3</v>
      </c>
      <c r="G418" s="31">
        <f t="shared" si="31"/>
        <v>988.740675</v>
      </c>
      <c r="H418" s="34">
        <v>11202.69</v>
      </c>
      <c r="I418" s="31">
        <f t="shared" si="32"/>
        <v>11076555.27241575</v>
      </c>
      <c r="J418" s="59" t="s">
        <v>549</v>
      </c>
      <c r="K418" s="36">
        <v>1</v>
      </c>
      <c r="L418" s="31">
        <v>4900000</v>
      </c>
      <c r="M418" s="37">
        <f t="shared" si="33"/>
        <v>4900000</v>
      </c>
      <c r="N418" s="42">
        <f t="shared" si="34"/>
        <v>15976555.27241575</v>
      </c>
    </row>
    <row r="419" spans="1:14" ht="12.75">
      <c r="A419" s="1">
        <v>404</v>
      </c>
      <c r="B419" t="s">
        <v>226</v>
      </c>
      <c r="C419" s="1" t="s">
        <v>542</v>
      </c>
      <c r="D419" s="31">
        <v>907.163498</v>
      </c>
      <c r="E419" s="31">
        <v>121.468687</v>
      </c>
      <c r="F419" s="32">
        <f t="shared" si="30"/>
        <v>3</v>
      </c>
      <c r="G419" s="31">
        <f t="shared" si="31"/>
        <v>364.406061</v>
      </c>
      <c r="H419" s="34">
        <v>11202.69</v>
      </c>
      <c r="I419" s="31">
        <f t="shared" si="32"/>
        <v>4082328.13550409</v>
      </c>
      <c r="J419" s="58" t="s">
        <v>547</v>
      </c>
      <c r="K419" s="36">
        <v>1</v>
      </c>
      <c r="L419" s="31">
        <v>1500000</v>
      </c>
      <c r="M419" s="37">
        <f t="shared" si="33"/>
        <v>1500000</v>
      </c>
      <c r="N419" s="42">
        <f t="shared" si="34"/>
        <v>5582328.13550409</v>
      </c>
    </row>
    <row r="420" spans="1:14" ht="12.75">
      <c r="A420" s="1">
        <v>405</v>
      </c>
      <c r="B420" t="s">
        <v>227</v>
      </c>
      <c r="C420" s="1" t="s">
        <v>542</v>
      </c>
      <c r="D420" s="31">
        <v>6086.715408</v>
      </c>
      <c r="E420" s="31">
        <v>324.822729</v>
      </c>
      <c r="F420" s="32">
        <f t="shared" si="30"/>
        <v>3</v>
      </c>
      <c r="G420" s="31">
        <f t="shared" si="31"/>
        <v>974.468187</v>
      </c>
      <c r="H420" s="34">
        <v>11202.69</v>
      </c>
      <c r="I420" s="31">
        <f t="shared" si="32"/>
        <v>10916665.01382303</v>
      </c>
      <c r="J420" s="59" t="s">
        <v>549</v>
      </c>
      <c r="K420" s="36">
        <v>1</v>
      </c>
      <c r="L420" s="31">
        <v>4900000</v>
      </c>
      <c r="M420" s="37">
        <f t="shared" si="33"/>
        <v>4900000</v>
      </c>
      <c r="N420" s="42">
        <f t="shared" si="34"/>
        <v>15816665.01382303</v>
      </c>
    </row>
    <row r="421" spans="1:14" ht="12.75">
      <c r="A421" s="1">
        <v>406</v>
      </c>
      <c r="B421" t="s">
        <v>228</v>
      </c>
      <c r="C421" s="1" t="s">
        <v>542</v>
      </c>
      <c r="D421" s="31">
        <v>736.949699</v>
      </c>
      <c r="E421" s="31">
        <v>138.275031</v>
      </c>
      <c r="F421" s="32">
        <f t="shared" si="30"/>
        <v>3</v>
      </c>
      <c r="G421" s="31">
        <f t="shared" si="31"/>
        <v>414.82509300000004</v>
      </c>
      <c r="H421" s="34">
        <v>11202.69</v>
      </c>
      <c r="I421" s="31">
        <f t="shared" si="32"/>
        <v>4647156.92110017</v>
      </c>
      <c r="J421" s="58" t="s">
        <v>547</v>
      </c>
      <c r="K421" s="36">
        <v>1</v>
      </c>
      <c r="L421" s="31">
        <v>1500000</v>
      </c>
      <c r="M421" s="37">
        <f t="shared" si="33"/>
        <v>1500000</v>
      </c>
      <c r="N421" s="42">
        <f t="shared" si="34"/>
        <v>6147156.92110017</v>
      </c>
    </row>
    <row r="422" spans="1:14" ht="12.75">
      <c r="A422" s="1">
        <v>407</v>
      </c>
      <c r="B422" t="s">
        <v>229</v>
      </c>
      <c r="C422" s="1" t="s">
        <v>542</v>
      </c>
      <c r="D422" s="31">
        <v>12020.803543</v>
      </c>
      <c r="E422" s="31">
        <v>449.530571</v>
      </c>
      <c r="F422" s="32">
        <f t="shared" si="30"/>
        <v>3</v>
      </c>
      <c r="G422" s="31">
        <f t="shared" si="31"/>
        <v>1348.591713</v>
      </c>
      <c r="H422" s="34">
        <v>11202.69</v>
      </c>
      <c r="I422" s="31">
        <f t="shared" si="32"/>
        <v>15107854.897307971</v>
      </c>
      <c r="J422" s="58" t="s">
        <v>548</v>
      </c>
      <c r="K422" s="36">
        <v>1</v>
      </c>
      <c r="L422" s="31">
        <v>5425000</v>
      </c>
      <c r="M422" s="37">
        <f t="shared" si="33"/>
        <v>5425000</v>
      </c>
      <c r="N422" s="42">
        <f t="shared" si="34"/>
        <v>20532854.89730797</v>
      </c>
    </row>
    <row r="423" spans="1:14" ht="12.75">
      <c r="A423" s="1">
        <v>408</v>
      </c>
      <c r="B423" t="s">
        <v>230</v>
      </c>
      <c r="C423" s="1" t="s">
        <v>542</v>
      </c>
      <c r="D423" s="31">
        <v>2351.330101</v>
      </c>
      <c r="E423" s="31">
        <v>194.369084</v>
      </c>
      <c r="F423" s="32">
        <f t="shared" si="30"/>
        <v>3</v>
      </c>
      <c r="G423" s="31">
        <f t="shared" si="31"/>
        <v>583.107252</v>
      </c>
      <c r="H423" s="34">
        <v>11202.69</v>
      </c>
      <c r="I423" s="31">
        <f t="shared" si="32"/>
        <v>6532369.7809078805</v>
      </c>
      <c r="J423" s="58" t="s">
        <v>547</v>
      </c>
      <c r="K423" s="36">
        <v>1</v>
      </c>
      <c r="L423" s="31">
        <v>1500000</v>
      </c>
      <c r="M423" s="37">
        <f t="shared" si="33"/>
        <v>1500000</v>
      </c>
      <c r="N423" s="42">
        <f t="shared" si="34"/>
        <v>8032369.7809078805</v>
      </c>
    </row>
    <row r="424" spans="1:14" ht="12.75">
      <c r="A424" s="1">
        <v>409</v>
      </c>
      <c r="B424" t="s">
        <v>226</v>
      </c>
      <c r="C424" s="1" t="s">
        <v>544</v>
      </c>
      <c r="D424" s="31">
        <v>669.736526</v>
      </c>
      <c r="E424" s="31">
        <v>110.20059</v>
      </c>
      <c r="F424" s="32">
        <f t="shared" si="30"/>
        <v>3</v>
      </c>
      <c r="G424" s="31">
        <f t="shared" si="31"/>
        <v>330.60177</v>
      </c>
      <c r="H424" s="34">
        <v>11202.69</v>
      </c>
      <c r="I424" s="31">
        <f t="shared" si="32"/>
        <v>3703629.1427613</v>
      </c>
      <c r="J424" s="58" t="s">
        <v>547</v>
      </c>
      <c r="K424" s="36">
        <v>1</v>
      </c>
      <c r="L424" s="31">
        <v>1500000</v>
      </c>
      <c r="M424" s="37">
        <f t="shared" si="33"/>
        <v>1500000</v>
      </c>
      <c r="N424" s="42">
        <f t="shared" si="34"/>
        <v>5203629.142761299</v>
      </c>
    </row>
    <row r="425" spans="1:14" ht="12.75">
      <c r="A425" s="1">
        <v>410</v>
      </c>
      <c r="B425" t="s">
        <v>230</v>
      </c>
      <c r="C425" s="1" t="s">
        <v>542</v>
      </c>
      <c r="D425" s="31">
        <v>7924.657372</v>
      </c>
      <c r="E425" s="31">
        <v>441.487805</v>
      </c>
      <c r="F425" s="32">
        <f t="shared" si="30"/>
        <v>3</v>
      </c>
      <c r="G425" s="31">
        <f t="shared" si="31"/>
        <v>1324.463415</v>
      </c>
      <c r="H425" s="34">
        <v>11202.69</v>
      </c>
      <c r="I425" s="31">
        <f t="shared" si="32"/>
        <v>14837553.05458635</v>
      </c>
      <c r="J425" s="59" t="s">
        <v>549</v>
      </c>
      <c r="K425" s="36">
        <v>1</v>
      </c>
      <c r="L425" s="31">
        <v>4900000</v>
      </c>
      <c r="M425" s="37">
        <f t="shared" si="33"/>
        <v>4900000</v>
      </c>
      <c r="N425" s="42">
        <f t="shared" si="34"/>
        <v>19737553.05458635</v>
      </c>
    </row>
    <row r="426" spans="1:14" ht="12.75">
      <c r="A426" s="1">
        <v>411</v>
      </c>
      <c r="B426" t="s">
        <v>105</v>
      </c>
      <c r="C426" s="1" t="s">
        <v>542</v>
      </c>
      <c r="D426" s="31">
        <v>14300.1635521</v>
      </c>
      <c r="E426" s="31">
        <v>737.278928</v>
      </c>
      <c r="F426" s="32">
        <f t="shared" si="30"/>
        <v>3</v>
      </c>
      <c r="G426" s="31">
        <f t="shared" si="31"/>
        <v>2211.836784</v>
      </c>
      <c r="H426" s="34">
        <v>11202.69</v>
      </c>
      <c r="I426" s="31">
        <f t="shared" si="32"/>
        <v>24778521.82174896</v>
      </c>
      <c r="J426" s="58" t="s">
        <v>548</v>
      </c>
      <c r="K426" s="36">
        <v>1</v>
      </c>
      <c r="L426" s="31">
        <v>5425000</v>
      </c>
      <c r="M426" s="37">
        <f t="shared" si="33"/>
        <v>5425000</v>
      </c>
      <c r="N426" s="42">
        <f t="shared" si="34"/>
        <v>30203521.82174896</v>
      </c>
    </row>
    <row r="427" spans="1:14" ht="12.75">
      <c r="A427" s="1">
        <v>412</v>
      </c>
      <c r="B427" t="s">
        <v>231</v>
      </c>
      <c r="C427" s="1" t="s">
        <v>542</v>
      </c>
      <c r="D427" s="31">
        <v>1372.910782</v>
      </c>
      <c r="E427" s="31">
        <v>155.21419</v>
      </c>
      <c r="F427" s="32">
        <f t="shared" si="30"/>
        <v>3</v>
      </c>
      <c r="G427" s="31">
        <f t="shared" si="31"/>
        <v>465.64257</v>
      </c>
      <c r="H427" s="34">
        <v>11202.69</v>
      </c>
      <c r="I427" s="31">
        <f t="shared" si="32"/>
        <v>5216449.3625133</v>
      </c>
      <c r="J427" s="58" t="s">
        <v>547</v>
      </c>
      <c r="K427" s="36">
        <v>1</v>
      </c>
      <c r="L427" s="31">
        <v>1500000</v>
      </c>
      <c r="M427" s="37">
        <f t="shared" si="33"/>
        <v>1500000</v>
      </c>
      <c r="N427" s="42">
        <f t="shared" si="34"/>
        <v>6716449.3625133</v>
      </c>
    </row>
    <row r="428" spans="1:14" ht="12.75">
      <c r="A428" s="1">
        <v>413</v>
      </c>
      <c r="B428" t="s">
        <v>231</v>
      </c>
      <c r="C428" s="1" t="s">
        <v>542</v>
      </c>
      <c r="D428" s="31">
        <v>805.505653</v>
      </c>
      <c r="E428" s="31">
        <v>109.548235</v>
      </c>
      <c r="F428" s="32">
        <f t="shared" si="30"/>
        <v>3</v>
      </c>
      <c r="G428" s="31">
        <f t="shared" si="31"/>
        <v>328.64470500000004</v>
      </c>
      <c r="H428" s="34">
        <v>11202.69</v>
      </c>
      <c r="I428" s="31">
        <f t="shared" si="32"/>
        <v>3681704.750256451</v>
      </c>
      <c r="J428" s="58" t="s">
        <v>547</v>
      </c>
      <c r="K428" s="36">
        <v>1</v>
      </c>
      <c r="L428" s="31">
        <v>1500000</v>
      </c>
      <c r="M428" s="37">
        <f t="shared" si="33"/>
        <v>1500000</v>
      </c>
      <c r="N428" s="42">
        <f t="shared" si="34"/>
        <v>5181704.750256451</v>
      </c>
    </row>
    <row r="429" spans="1:14" ht="12.75">
      <c r="A429" s="1">
        <v>414</v>
      </c>
      <c r="B429" t="s">
        <v>183</v>
      </c>
      <c r="C429" s="1" t="s">
        <v>542</v>
      </c>
      <c r="D429" s="31">
        <v>2780.93718</v>
      </c>
      <c r="E429" s="31">
        <v>216.865689</v>
      </c>
      <c r="F429" s="32">
        <f t="shared" si="30"/>
        <v>3</v>
      </c>
      <c r="G429" s="31">
        <f t="shared" si="31"/>
        <v>650.597067</v>
      </c>
      <c r="H429" s="34">
        <v>11202.69</v>
      </c>
      <c r="I429" s="31">
        <f t="shared" si="32"/>
        <v>7288437.256510231</v>
      </c>
      <c r="J429" s="58" t="s">
        <v>547</v>
      </c>
      <c r="K429" s="36">
        <v>1</v>
      </c>
      <c r="L429" s="31">
        <v>1500000</v>
      </c>
      <c r="M429" s="37">
        <f t="shared" si="33"/>
        <v>1500000</v>
      </c>
      <c r="N429" s="42">
        <f t="shared" si="34"/>
        <v>8788437.256510232</v>
      </c>
    </row>
    <row r="430" spans="1:14" ht="12.75">
      <c r="A430" s="1">
        <v>415</v>
      </c>
      <c r="B430" t="s">
        <v>232</v>
      </c>
      <c r="C430" s="1" t="s">
        <v>542</v>
      </c>
      <c r="D430" s="31">
        <v>2912.306015</v>
      </c>
      <c r="E430" s="31">
        <v>362.650819</v>
      </c>
      <c r="F430" s="32">
        <f t="shared" si="30"/>
        <v>3</v>
      </c>
      <c r="G430" s="31">
        <f t="shared" si="31"/>
        <v>1087.952457</v>
      </c>
      <c r="H430" s="34">
        <v>11202.69</v>
      </c>
      <c r="I430" s="31">
        <f t="shared" si="32"/>
        <v>12187994.110509332</v>
      </c>
      <c r="J430" s="58" t="s">
        <v>547</v>
      </c>
      <c r="K430" s="36">
        <v>1</v>
      </c>
      <c r="L430" s="31">
        <v>1500000</v>
      </c>
      <c r="M430" s="37">
        <f t="shared" si="33"/>
        <v>1500000</v>
      </c>
      <c r="N430" s="42">
        <f t="shared" si="34"/>
        <v>13687994.110509332</v>
      </c>
    </row>
    <row r="431" spans="1:14" ht="12.75">
      <c r="A431" s="1">
        <v>416</v>
      </c>
      <c r="B431" t="s">
        <v>233</v>
      </c>
      <c r="C431" s="1" t="s">
        <v>542</v>
      </c>
      <c r="D431" s="31">
        <v>787.607536</v>
      </c>
      <c r="E431" s="31">
        <v>114.009268</v>
      </c>
      <c r="F431" s="32">
        <f t="shared" si="30"/>
        <v>3</v>
      </c>
      <c r="G431" s="31">
        <f t="shared" si="31"/>
        <v>342.027804</v>
      </c>
      <c r="H431" s="34">
        <v>11202.69</v>
      </c>
      <c r="I431" s="31">
        <f t="shared" si="32"/>
        <v>3831631.45959276</v>
      </c>
      <c r="J431" s="58" t="s">
        <v>547</v>
      </c>
      <c r="K431" s="36">
        <v>1</v>
      </c>
      <c r="L431" s="31">
        <v>1500000</v>
      </c>
      <c r="M431" s="37">
        <f t="shared" si="33"/>
        <v>1500000</v>
      </c>
      <c r="N431" s="42">
        <f t="shared" si="34"/>
        <v>5331631.45959276</v>
      </c>
    </row>
    <row r="432" spans="1:14" ht="12.75">
      <c r="A432" s="1">
        <v>417</v>
      </c>
      <c r="B432" t="s">
        <v>234</v>
      </c>
      <c r="C432" s="1" t="s">
        <v>542</v>
      </c>
      <c r="D432" s="31">
        <v>518.424507</v>
      </c>
      <c r="E432" s="31">
        <v>96.848362</v>
      </c>
      <c r="F432" s="32">
        <f t="shared" si="30"/>
        <v>3</v>
      </c>
      <c r="G432" s="31">
        <f t="shared" si="31"/>
        <v>290.54508599999997</v>
      </c>
      <c r="H432" s="34">
        <v>11202.69</v>
      </c>
      <c r="I432" s="31">
        <f t="shared" si="32"/>
        <v>3254886.5294813397</v>
      </c>
      <c r="J432" s="58" t="s">
        <v>547</v>
      </c>
      <c r="K432" s="36">
        <v>1</v>
      </c>
      <c r="L432" s="31">
        <v>1500000</v>
      </c>
      <c r="M432" s="37">
        <f t="shared" si="33"/>
        <v>1500000</v>
      </c>
      <c r="N432" s="42">
        <f t="shared" si="34"/>
        <v>4754886.52948134</v>
      </c>
    </row>
    <row r="433" spans="1:14" ht="12.75">
      <c r="A433" s="1">
        <v>418</v>
      </c>
      <c r="B433" t="s">
        <v>235</v>
      </c>
      <c r="C433" s="1" t="s">
        <v>542</v>
      </c>
      <c r="D433" s="31">
        <v>455.271385</v>
      </c>
      <c r="E433" s="31">
        <v>97.02533</v>
      </c>
      <c r="F433" s="32">
        <f t="shared" si="30"/>
        <v>3</v>
      </c>
      <c r="G433" s="31">
        <f t="shared" si="31"/>
        <v>291.07599</v>
      </c>
      <c r="H433" s="34">
        <v>11202.69</v>
      </c>
      <c r="I433" s="31">
        <f t="shared" si="32"/>
        <v>3260834.0824131</v>
      </c>
      <c r="J433" s="58" t="s">
        <v>547</v>
      </c>
      <c r="K433" s="36">
        <v>1</v>
      </c>
      <c r="L433" s="31">
        <v>1500000</v>
      </c>
      <c r="M433" s="37">
        <f t="shared" si="33"/>
        <v>1500000</v>
      </c>
      <c r="N433" s="42">
        <f t="shared" si="34"/>
        <v>4760834.0824131</v>
      </c>
    </row>
    <row r="434" spans="1:14" ht="12.75">
      <c r="A434" s="1">
        <v>419</v>
      </c>
      <c r="B434" t="s">
        <v>236</v>
      </c>
      <c r="C434" s="1" t="s">
        <v>542</v>
      </c>
      <c r="D434" s="31">
        <v>695.400299</v>
      </c>
      <c r="E434" s="31">
        <v>130.118029</v>
      </c>
      <c r="F434" s="32">
        <f t="shared" si="30"/>
        <v>3</v>
      </c>
      <c r="G434" s="31">
        <f t="shared" si="31"/>
        <v>390.35408700000005</v>
      </c>
      <c r="H434" s="34">
        <v>11202.69</v>
      </c>
      <c r="I434" s="31">
        <f t="shared" si="32"/>
        <v>4373015.826894031</v>
      </c>
      <c r="J434" s="58" t="s">
        <v>547</v>
      </c>
      <c r="K434" s="36">
        <v>1</v>
      </c>
      <c r="L434" s="31">
        <v>1500000</v>
      </c>
      <c r="M434" s="37">
        <f t="shared" si="33"/>
        <v>1500000</v>
      </c>
      <c r="N434" s="42">
        <f t="shared" si="34"/>
        <v>5873015.826894031</v>
      </c>
    </row>
    <row r="435" spans="1:14" ht="12.75">
      <c r="A435" s="4">
        <v>420</v>
      </c>
      <c r="B435" s="5" t="s">
        <v>236</v>
      </c>
      <c r="C435" s="4" t="s">
        <v>542</v>
      </c>
      <c r="D435" s="33">
        <v>1384.717278</v>
      </c>
      <c r="E435" s="33">
        <v>158.148089</v>
      </c>
      <c r="F435" s="32">
        <f t="shared" si="30"/>
        <v>3</v>
      </c>
      <c r="G435" s="33">
        <f t="shared" si="31"/>
        <v>474.44426699999997</v>
      </c>
      <c r="H435" s="34">
        <v>11202.69</v>
      </c>
      <c r="I435" s="33">
        <f t="shared" si="32"/>
        <v>5315052.04547823</v>
      </c>
      <c r="J435" s="58" t="s">
        <v>547</v>
      </c>
      <c r="K435" s="56">
        <v>1</v>
      </c>
      <c r="L435" s="31">
        <v>1500000</v>
      </c>
      <c r="M435" s="57">
        <f t="shared" si="33"/>
        <v>1500000</v>
      </c>
      <c r="N435" s="42">
        <f t="shared" si="34"/>
        <v>6815052.04547823</v>
      </c>
    </row>
    <row r="436" spans="1:14" ht="12.75">
      <c r="A436" s="1">
        <v>421</v>
      </c>
      <c r="B436" t="s">
        <v>236</v>
      </c>
      <c r="C436" s="1" t="s">
        <v>542</v>
      </c>
      <c r="D436" s="31">
        <v>1752.520279</v>
      </c>
      <c r="E436" s="31">
        <v>164.362635</v>
      </c>
      <c r="F436" s="32">
        <f t="shared" si="30"/>
        <v>3</v>
      </c>
      <c r="G436" s="31">
        <f t="shared" si="31"/>
        <v>493.08790500000003</v>
      </c>
      <c r="H436" s="34">
        <v>11202.69</v>
      </c>
      <c r="I436" s="31">
        <f t="shared" si="32"/>
        <v>5523910.94246445</v>
      </c>
      <c r="J436" s="58" t="s">
        <v>547</v>
      </c>
      <c r="K436" s="36">
        <v>1</v>
      </c>
      <c r="L436" s="31">
        <v>1500000</v>
      </c>
      <c r="M436" s="37">
        <f t="shared" si="33"/>
        <v>1500000</v>
      </c>
      <c r="N436" s="42">
        <f t="shared" si="34"/>
        <v>7023910.94246445</v>
      </c>
    </row>
    <row r="437" spans="1:14" ht="12.75">
      <c r="A437" s="1">
        <v>422</v>
      </c>
      <c r="B437" t="s">
        <v>230</v>
      </c>
      <c r="C437" s="1" t="s">
        <v>542</v>
      </c>
      <c r="D437" s="31">
        <v>1984.548935</v>
      </c>
      <c r="E437" s="31">
        <v>227.204435</v>
      </c>
      <c r="F437" s="32">
        <f t="shared" si="30"/>
        <v>3</v>
      </c>
      <c r="G437" s="31">
        <f t="shared" si="31"/>
        <v>681.613305</v>
      </c>
      <c r="H437" s="34">
        <v>11202.69</v>
      </c>
      <c r="I437" s="31">
        <f t="shared" si="32"/>
        <v>7635902.55579045</v>
      </c>
      <c r="J437" s="58" t="s">
        <v>547</v>
      </c>
      <c r="K437" s="36">
        <v>1</v>
      </c>
      <c r="L437" s="31">
        <v>1500000</v>
      </c>
      <c r="M437" s="37">
        <f t="shared" si="33"/>
        <v>1500000</v>
      </c>
      <c r="N437" s="42">
        <f t="shared" si="34"/>
        <v>9135902.55579045</v>
      </c>
    </row>
    <row r="438" spans="1:14" ht="12.75">
      <c r="A438" s="1">
        <v>423</v>
      </c>
      <c r="B438" t="s">
        <v>77</v>
      </c>
      <c r="C438" s="1" t="s">
        <v>542</v>
      </c>
      <c r="D438" s="31">
        <v>981.807503</v>
      </c>
      <c r="E438" s="31">
        <v>127.507003</v>
      </c>
      <c r="F438" s="32">
        <f t="shared" si="30"/>
        <v>3</v>
      </c>
      <c r="G438" s="31">
        <f t="shared" si="31"/>
        <v>382.521009</v>
      </c>
      <c r="H438" s="34">
        <v>11202.69</v>
      </c>
      <c r="I438" s="31">
        <f t="shared" si="32"/>
        <v>4285264.28231421</v>
      </c>
      <c r="J438" s="58" t="s">
        <v>547</v>
      </c>
      <c r="K438" s="36">
        <v>1</v>
      </c>
      <c r="L438" s="31">
        <v>1500000</v>
      </c>
      <c r="M438" s="37">
        <f t="shared" si="33"/>
        <v>1500000</v>
      </c>
      <c r="N438" s="42">
        <f t="shared" si="34"/>
        <v>5785264.28231421</v>
      </c>
    </row>
    <row r="439" spans="1:14" ht="12.75">
      <c r="A439" s="1">
        <v>424</v>
      </c>
      <c r="B439" t="s">
        <v>237</v>
      </c>
      <c r="C439" s="1" t="s">
        <v>542</v>
      </c>
      <c r="D439" s="31">
        <v>1009.501732</v>
      </c>
      <c r="E439" s="31">
        <v>141.382337</v>
      </c>
      <c r="F439" s="32">
        <f t="shared" si="30"/>
        <v>3</v>
      </c>
      <c r="G439" s="31">
        <f t="shared" si="31"/>
        <v>424.147011</v>
      </c>
      <c r="H439" s="34">
        <v>11202.69</v>
      </c>
      <c r="I439" s="31">
        <f t="shared" si="32"/>
        <v>4751587.478659591</v>
      </c>
      <c r="J439" s="58" t="s">
        <v>547</v>
      </c>
      <c r="K439" s="36">
        <v>1</v>
      </c>
      <c r="L439" s="31">
        <v>1500000</v>
      </c>
      <c r="M439" s="37">
        <f t="shared" si="33"/>
        <v>1500000</v>
      </c>
      <c r="N439" s="42">
        <f t="shared" si="34"/>
        <v>6251587.478659591</v>
      </c>
    </row>
    <row r="440" spans="1:14" ht="12.75">
      <c r="A440" s="1">
        <v>425</v>
      </c>
      <c r="B440" t="s">
        <v>77</v>
      </c>
      <c r="C440" s="1" t="s">
        <v>542</v>
      </c>
      <c r="D440" s="31">
        <v>1528.936577</v>
      </c>
      <c r="E440" s="31">
        <v>164.941924</v>
      </c>
      <c r="F440" s="32">
        <f t="shared" si="30"/>
        <v>3</v>
      </c>
      <c r="G440" s="31">
        <f t="shared" si="31"/>
        <v>494.82577200000003</v>
      </c>
      <c r="H440" s="34">
        <v>11202.69</v>
      </c>
      <c r="I440" s="31">
        <f t="shared" si="32"/>
        <v>5543379.72772668</v>
      </c>
      <c r="J440" s="58" t="s">
        <v>547</v>
      </c>
      <c r="K440" s="36">
        <v>1</v>
      </c>
      <c r="L440" s="31">
        <v>1500000</v>
      </c>
      <c r="M440" s="37">
        <f t="shared" si="33"/>
        <v>1500000</v>
      </c>
      <c r="N440" s="42">
        <f t="shared" si="34"/>
        <v>7043379.72772668</v>
      </c>
    </row>
    <row r="441" spans="1:14" ht="12.75">
      <c r="A441" s="1">
        <v>426</v>
      </c>
      <c r="B441" t="s">
        <v>238</v>
      </c>
      <c r="C441" s="1" t="s">
        <v>542</v>
      </c>
      <c r="D441" s="31">
        <v>572.132057</v>
      </c>
      <c r="E441" s="31">
        <v>96.949475</v>
      </c>
      <c r="F441" s="32">
        <f t="shared" si="30"/>
        <v>3</v>
      </c>
      <c r="G441" s="31">
        <f t="shared" si="31"/>
        <v>290.848425</v>
      </c>
      <c r="H441" s="34">
        <v>11202.69</v>
      </c>
      <c r="I441" s="31">
        <f t="shared" si="32"/>
        <v>3258284.7422632505</v>
      </c>
      <c r="J441" s="58" t="s">
        <v>547</v>
      </c>
      <c r="K441" s="36">
        <v>1</v>
      </c>
      <c r="L441" s="31">
        <v>1500000</v>
      </c>
      <c r="M441" s="37">
        <f t="shared" si="33"/>
        <v>1500000</v>
      </c>
      <c r="N441" s="42">
        <f t="shared" si="34"/>
        <v>4758284.74226325</v>
      </c>
    </row>
    <row r="442" spans="1:14" ht="12.75">
      <c r="A442" s="1">
        <v>427</v>
      </c>
      <c r="B442" t="s">
        <v>239</v>
      </c>
      <c r="C442" s="1" t="s">
        <v>542</v>
      </c>
      <c r="D442" s="31">
        <v>1513.40564</v>
      </c>
      <c r="E442" s="31">
        <v>160.887866</v>
      </c>
      <c r="F442" s="32">
        <f t="shared" si="30"/>
        <v>3</v>
      </c>
      <c r="G442" s="31">
        <f t="shared" si="31"/>
        <v>482.663598</v>
      </c>
      <c r="H442" s="34">
        <v>11202.69</v>
      </c>
      <c r="I442" s="31">
        <f t="shared" si="32"/>
        <v>5407130.66267862</v>
      </c>
      <c r="J442" s="58" t="s">
        <v>547</v>
      </c>
      <c r="K442" s="36">
        <v>1</v>
      </c>
      <c r="L442" s="31">
        <v>1500000</v>
      </c>
      <c r="M442" s="37">
        <f t="shared" si="33"/>
        <v>1500000</v>
      </c>
      <c r="N442" s="42">
        <f t="shared" si="34"/>
        <v>6907130.66267862</v>
      </c>
    </row>
    <row r="443" spans="1:14" ht="12.75">
      <c r="A443" s="1">
        <v>428</v>
      </c>
      <c r="B443" t="s">
        <v>240</v>
      </c>
      <c r="C443" s="1" t="s">
        <v>542</v>
      </c>
      <c r="D443" s="31">
        <v>922.703529</v>
      </c>
      <c r="E443" s="31">
        <v>145.588471</v>
      </c>
      <c r="F443" s="32">
        <f t="shared" si="30"/>
        <v>3</v>
      </c>
      <c r="G443" s="31">
        <f t="shared" si="31"/>
        <v>436.76541299999997</v>
      </c>
      <c r="H443" s="34">
        <v>11202.69</v>
      </c>
      <c r="I443" s="31">
        <f t="shared" si="32"/>
        <v>4892947.52456097</v>
      </c>
      <c r="J443" s="58" t="s">
        <v>547</v>
      </c>
      <c r="K443" s="36">
        <v>1</v>
      </c>
      <c r="L443" s="31">
        <v>1500000</v>
      </c>
      <c r="M443" s="37">
        <f t="shared" si="33"/>
        <v>1500000</v>
      </c>
      <c r="N443" s="42">
        <f t="shared" si="34"/>
        <v>6392947.52456097</v>
      </c>
    </row>
    <row r="444" spans="1:14" ht="12.75">
      <c r="A444" s="1">
        <v>429</v>
      </c>
      <c r="B444" t="s">
        <v>241</v>
      </c>
      <c r="C444" s="1" t="s">
        <v>544</v>
      </c>
      <c r="D444" s="31">
        <v>2685.340408</v>
      </c>
      <c r="E444" s="31">
        <v>226.606314</v>
      </c>
      <c r="F444" s="32">
        <f t="shared" si="30"/>
        <v>3</v>
      </c>
      <c r="G444" s="31">
        <f t="shared" si="31"/>
        <v>679.818942</v>
      </c>
      <c r="H444" s="34">
        <v>11202.69</v>
      </c>
      <c r="I444" s="31">
        <f t="shared" si="32"/>
        <v>7615800.863353981</v>
      </c>
      <c r="J444" s="58" t="s">
        <v>547</v>
      </c>
      <c r="K444" s="36">
        <v>1</v>
      </c>
      <c r="L444" s="31">
        <v>1500000</v>
      </c>
      <c r="M444" s="37">
        <f t="shared" si="33"/>
        <v>1500000</v>
      </c>
      <c r="N444" s="42">
        <f t="shared" si="34"/>
        <v>9115800.86335398</v>
      </c>
    </row>
    <row r="445" spans="1:14" ht="12.75">
      <c r="A445" s="1">
        <v>430</v>
      </c>
      <c r="B445" t="s">
        <v>77</v>
      </c>
      <c r="C445" s="1" t="s">
        <v>542</v>
      </c>
      <c r="D445" s="31">
        <v>5507.164505</v>
      </c>
      <c r="E445" s="31">
        <v>399.043945</v>
      </c>
      <c r="F445" s="32">
        <f t="shared" si="30"/>
        <v>3</v>
      </c>
      <c r="G445" s="31">
        <f t="shared" si="31"/>
        <v>1197.1318350000001</v>
      </c>
      <c r="H445" s="34">
        <v>11202.69</v>
      </c>
      <c r="I445" s="31">
        <f t="shared" si="32"/>
        <v>13411096.836636152</v>
      </c>
      <c r="J445" s="59" t="s">
        <v>549</v>
      </c>
      <c r="K445" s="36">
        <v>1</v>
      </c>
      <c r="L445" s="31">
        <v>4900000</v>
      </c>
      <c r="M445" s="37">
        <f t="shared" si="33"/>
        <v>4900000</v>
      </c>
      <c r="N445" s="42">
        <f t="shared" si="34"/>
        <v>18311096.836636152</v>
      </c>
    </row>
    <row r="446" spans="1:14" ht="12.75">
      <c r="A446" s="1">
        <v>431</v>
      </c>
      <c r="B446" t="s">
        <v>242</v>
      </c>
      <c r="C446" s="1" t="s">
        <v>542</v>
      </c>
      <c r="D446" s="31">
        <v>7101.265739</v>
      </c>
      <c r="E446" s="31">
        <v>393.032413</v>
      </c>
      <c r="F446" s="32">
        <f t="shared" si="30"/>
        <v>3</v>
      </c>
      <c r="G446" s="31">
        <f t="shared" si="31"/>
        <v>1179.0972390000002</v>
      </c>
      <c r="H446" s="34">
        <v>11202.69</v>
      </c>
      <c r="I446" s="31">
        <f t="shared" si="32"/>
        <v>13209060.848372912</v>
      </c>
      <c r="J446" s="59" t="s">
        <v>549</v>
      </c>
      <c r="K446" s="36">
        <v>1</v>
      </c>
      <c r="L446" s="31">
        <v>4900000</v>
      </c>
      <c r="M446" s="37">
        <f t="shared" si="33"/>
        <v>4900000</v>
      </c>
      <c r="N446" s="42">
        <f t="shared" si="34"/>
        <v>18109060.848372914</v>
      </c>
    </row>
    <row r="447" spans="1:14" ht="12.75">
      <c r="A447" s="1">
        <v>432</v>
      </c>
      <c r="B447" t="s">
        <v>243</v>
      </c>
      <c r="C447" s="1" t="s">
        <v>542</v>
      </c>
      <c r="D447" s="31">
        <v>849.736221</v>
      </c>
      <c r="E447" s="31">
        <v>122.818368</v>
      </c>
      <c r="F447" s="32">
        <f t="shared" si="30"/>
        <v>3</v>
      </c>
      <c r="G447" s="31">
        <f t="shared" si="31"/>
        <v>368.455104</v>
      </c>
      <c r="H447" s="34">
        <v>11202.69</v>
      </c>
      <c r="I447" s="31">
        <f t="shared" si="32"/>
        <v>4127688.3090297603</v>
      </c>
      <c r="J447" s="58" t="s">
        <v>547</v>
      </c>
      <c r="K447" s="36">
        <v>1</v>
      </c>
      <c r="L447" s="31">
        <v>1500000</v>
      </c>
      <c r="M447" s="37">
        <f t="shared" si="33"/>
        <v>1500000</v>
      </c>
      <c r="N447" s="42">
        <f t="shared" si="34"/>
        <v>5627688.30902976</v>
      </c>
    </row>
    <row r="448" spans="1:14" ht="12.75">
      <c r="A448" s="1">
        <v>433</v>
      </c>
      <c r="B448" t="s">
        <v>243</v>
      </c>
      <c r="C448" s="1" t="s">
        <v>542</v>
      </c>
      <c r="D448" s="31">
        <v>7724.420418</v>
      </c>
      <c r="E448" s="31">
        <v>388.212951</v>
      </c>
      <c r="F448" s="32">
        <f t="shared" si="30"/>
        <v>3</v>
      </c>
      <c r="G448" s="31">
        <f t="shared" si="31"/>
        <v>1164.638853</v>
      </c>
      <c r="H448" s="34">
        <v>11202.69</v>
      </c>
      <c r="I448" s="31">
        <f t="shared" si="32"/>
        <v>13047088.03211457</v>
      </c>
      <c r="J448" s="59" t="s">
        <v>549</v>
      </c>
      <c r="K448" s="36">
        <v>1</v>
      </c>
      <c r="L448" s="31">
        <v>4900000</v>
      </c>
      <c r="M448" s="37">
        <f t="shared" si="33"/>
        <v>4900000</v>
      </c>
      <c r="N448" s="42">
        <f t="shared" si="34"/>
        <v>17947088.03211457</v>
      </c>
    </row>
    <row r="449" spans="1:14" ht="12.75">
      <c r="A449" s="2"/>
      <c r="B449" s="3"/>
      <c r="C449" s="2"/>
      <c r="D449" s="2"/>
      <c r="E449" s="2"/>
      <c r="F449" s="15"/>
      <c r="G449" s="2"/>
      <c r="H449" s="3"/>
      <c r="I449" s="2"/>
      <c r="J449" s="8"/>
      <c r="K449" s="15"/>
      <c r="L449" s="2"/>
      <c r="M449" s="8"/>
      <c r="N449" s="2"/>
    </row>
    <row r="450" spans="1:16" ht="12.75">
      <c r="A450" s="1"/>
      <c r="B450" s="11"/>
      <c r="C450" s="28" t="s">
        <v>244</v>
      </c>
      <c r="D450" s="31">
        <f>SUM(D16:D448)</f>
        <v>1832968.2474318019</v>
      </c>
      <c r="E450" s="31">
        <f>SUM(E16:E448)</f>
        <v>110327.60512730006</v>
      </c>
      <c r="F450" s="14"/>
      <c r="G450" s="31">
        <f>SUM(G16:G448)</f>
        <v>330982.81538190006</v>
      </c>
      <c r="H450" s="11"/>
      <c r="I450" s="48">
        <f>SUM(I16:I448)</f>
        <v>3707897876.05066</v>
      </c>
      <c r="J450" s="48"/>
      <c r="K450" s="49"/>
      <c r="L450" s="28"/>
      <c r="M450" s="48">
        <f>SUM(M16:M448)</f>
        <v>1077775000</v>
      </c>
      <c r="N450" s="48">
        <f>SUM(N16:N448)</f>
        <v>4785672876.050658</v>
      </c>
      <c r="P450" s="34"/>
    </row>
    <row r="451" spans="1:16" ht="12.75">
      <c r="A451" s="4"/>
      <c r="B451" s="5"/>
      <c r="C451" s="10"/>
      <c r="D451" s="33"/>
      <c r="E451" s="33"/>
      <c r="F451" s="13"/>
      <c r="G451" s="38"/>
      <c r="H451" s="5"/>
      <c r="I451" s="38"/>
      <c r="J451" s="39"/>
      <c r="K451" s="13"/>
      <c r="L451" s="4"/>
      <c r="M451" s="39"/>
      <c r="N451" s="38"/>
      <c r="P451" s="34"/>
    </row>
    <row r="452" spans="10:16" ht="12.75">
      <c r="J452" s="3"/>
      <c r="P452" s="34"/>
    </row>
    <row r="453" spans="10:14" ht="12.75">
      <c r="J453" s="11"/>
      <c r="N453" s="40"/>
    </row>
    <row r="454" spans="10:16" ht="12.75">
      <c r="J454" s="11"/>
      <c r="N454" s="50"/>
      <c r="P454" s="40"/>
    </row>
    <row r="455" spans="4:10" ht="12.75">
      <c r="D455" s="34"/>
      <c r="J455" s="11"/>
    </row>
    <row r="456" spans="4:10" ht="12.75">
      <c r="D456" s="40"/>
      <c r="J456" s="11"/>
    </row>
    <row r="457" ht="12.75">
      <c r="J457" s="11"/>
    </row>
    <row r="458" ht="12.75">
      <c r="J458" s="11"/>
    </row>
    <row r="459" spans="10:14" ht="12.75">
      <c r="J459" s="11"/>
      <c r="N459" s="40"/>
    </row>
    <row r="460" ht="12.75">
      <c r="J460" s="11"/>
    </row>
    <row r="461" ht="12.75">
      <c r="J461" s="11"/>
    </row>
    <row r="462" ht="12.75">
      <c r="J462" s="11"/>
    </row>
    <row r="463" spans="10:11" ht="12.75">
      <c r="J463" s="11"/>
      <c r="K463" s="11"/>
    </row>
    <row r="464" spans="10:11" ht="12.75">
      <c r="J464" s="11"/>
      <c r="K464" s="11"/>
    </row>
    <row r="465" spans="10:11" ht="12.75">
      <c r="J465" s="11"/>
      <c r="K465" s="11"/>
    </row>
    <row r="466" spans="10:11" ht="12.75">
      <c r="J466" s="11"/>
      <c r="K466" s="11"/>
    </row>
    <row r="467" spans="10:11" ht="12.75">
      <c r="J467" s="11"/>
      <c r="K467" s="11"/>
    </row>
    <row r="468" spans="10:11" ht="12.75">
      <c r="J468" s="11"/>
      <c r="K468" s="11"/>
    </row>
    <row r="469" spans="10:11" ht="12.75">
      <c r="J469" s="11"/>
      <c r="K469" s="11"/>
    </row>
    <row r="470" spans="10:11" ht="12.75">
      <c r="J470" s="11"/>
      <c r="K470" s="11"/>
    </row>
    <row r="471" spans="10:11" ht="12.75">
      <c r="J471" s="11"/>
      <c r="K471" s="11"/>
    </row>
    <row r="472" spans="10:11" ht="12.75">
      <c r="J472" s="11"/>
      <c r="K472" s="11"/>
    </row>
    <row r="473" spans="10:11" ht="12.75">
      <c r="J473" s="11"/>
      <c r="K473" s="11"/>
    </row>
    <row r="474" spans="10:11" ht="12.75">
      <c r="J474" s="11"/>
      <c r="K474" s="11"/>
    </row>
    <row r="475" spans="10:11" ht="12.75">
      <c r="J475" s="11"/>
      <c r="K475" s="11"/>
    </row>
    <row r="476" spans="10:11" ht="12.75">
      <c r="J476" s="11"/>
      <c r="K476" s="11"/>
    </row>
    <row r="477" spans="10:11" ht="12.75">
      <c r="J477" s="11"/>
      <c r="K477" s="11"/>
    </row>
    <row r="478" spans="10:11" ht="12.75">
      <c r="J478" s="11"/>
      <c r="K478" s="11"/>
    </row>
    <row r="479" spans="10:11" ht="12.75">
      <c r="J479" s="11"/>
      <c r="K479" s="11"/>
    </row>
    <row r="480" spans="10:11" ht="12.75">
      <c r="J480" s="11"/>
      <c r="K480" s="11"/>
    </row>
    <row r="481" spans="10:11" ht="12.75">
      <c r="J481" s="11"/>
      <c r="K481" s="11"/>
    </row>
    <row r="482" spans="10:11" ht="12.75">
      <c r="J482" s="11"/>
      <c r="K482" s="11"/>
    </row>
    <row r="483" spans="10:11" ht="12.75">
      <c r="J483" s="11"/>
      <c r="K483" s="11"/>
    </row>
    <row r="484" spans="10:11" ht="12.75">
      <c r="J484" s="11"/>
      <c r="K484" s="11"/>
    </row>
    <row r="485" spans="10:11" ht="12.75">
      <c r="J485" s="11"/>
      <c r="K485" s="11"/>
    </row>
    <row r="486" spans="10:11" ht="12.75">
      <c r="J486" s="11"/>
      <c r="K486" s="11"/>
    </row>
    <row r="487" spans="10:11" ht="12.75">
      <c r="J487" s="11"/>
      <c r="K487" s="11"/>
    </row>
    <row r="488" spans="10:11" ht="12.75">
      <c r="J488" s="11"/>
      <c r="K488" s="11"/>
    </row>
    <row r="489" spans="10:11" ht="12.75">
      <c r="J489" s="11"/>
      <c r="K489" s="11"/>
    </row>
    <row r="490" spans="10:11" ht="12.75">
      <c r="J490" s="11"/>
      <c r="K490" s="11"/>
    </row>
    <row r="491" spans="10:11" ht="12.75">
      <c r="J491" s="11"/>
      <c r="K491" s="11"/>
    </row>
    <row r="492" spans="10:11" ht="12.75">
      <c r="J492" s="11"/>
      <c r="K492" s="11"/>
    </row>
    <row r="493" spans="10:11" ht="12.75">
      <c r="J493" s="11"/>
      <c r="K493" s="11"/>
    </row>
    <row r="494" spans="10:11" ht="12.75">
      <c r="J494" s="11"/>
      <c r="K494" s="11"/>
    </row>
    <row r="495" spans="10:11" ht="12.75">
      <c r="J495" s="11"/>
      <c r="K495" s="11"/>
    </row>
    <row r="496" spans="10:11" ht="12.75">
      <c r="J496" s="11"/>
      <c r="K496" s="11"/>
    </row>
    <row r="497" spans="10:11" ht="12.75">
      <c r="J497" s="11"/>
      <c r="K497" s="11"/>
    </row>
    <row r="498" spans="10:11" ht="12.75">
      <c r="J498" s="11"/>
      <c r="K498" s="11"/>
    </row>
  </sheetData>
  <mergeCells count="2">
    <mergeCell ref="F11:I11"/>
    <mergeCell ref="J11:M11"/>
  </mergeCells>
  <printOptions/>
  <pageMargins left="0.75" right="0.75" top="1" bottom="1" header="0.5" footer="0.5"/>
  <pageSetup orientation="landscape" paperSize="8" scale="59" r:id="rId1"/>
  <rowBreaks count="1" manualBreakCount="1">
    <brk id="71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322"/>
  <sheetViews>
    <sheetView showGridLines="0" workbookViewId="0" topLeftCell="A1">
      <selection activeCell="B6" sqref="B6"/>
    </sheetView>
  </sheetViews>
  <sheetFormatPr defaultColWidth="9.140625" defaultRowHeight="12.75"/>
  <cols>
    <col min="1" max="1" width="4.7109375" style="0" customWidth="1"/>
    <col min="2" max="2" width="38.57421875" style="0" customWidth="1"/>
    <col min="3" max="3" width="14.7109375" style="0" customWidth="1"/>
    <col min="4" max="4" width="13.57421875" style="0" customWidth="1"/>
    <col min="5" max="5" width="11.421875" style="0" customWidth="1"/>
    <col min="6" max="6" width="10.57421875" style="0" bestFit="1" customWidth="1"/>
    <col min="8" max="8" width="12.00390625" style="0" customWidth="1"/>
    <col min="9" max="9" width="17.7109375" style="0" bestFit="1" customWidth="1"/>
    <col min="10" max="10" width="8.8515625" style="0" customWidth="1"/>
    <col min="11" max="11" width="11.00390625" style="0" customWidth="1"/>
    <col min="12" max="12" width="13.7109375" style="0" customWidth="1"/>
    <col min="13" max="13" width="15.00390625" style="0" bestFit="1" customWidth="1"/>
    <col min="14" max="14" width="17.7109375" style="0" bestFit="1" customWidth="1"/>
    <col min="16" max="16" width="16.57421875" style="0" bestFit="1" customWidth="1"/>
  </cols>
  <sheetData>
    <row r="1" ht="12.75">
      <c r="B1" t="s">
        <v>520</v>
      </c>
    </row>
    <row r="2" ht="12.75">
      <c r="A2" s="9" t="s">
        <v>541</v>
      </c>
    </row>
    <row r="4" ht="12.75">
      <c r="A4" s="9" t="s">
        <v>509</v>
      </c>
    </row>
    <row r="6" ht="12.75">
      <c r="A6" s="9" t="s">
        <v>540</v>
      </c>
    </row>
    <row r="7" ht="12.75">
      <c r="A7" s="9" t="s">
        <v>507</v>
      </c>
    </row>
    <row r="8" ht="12.75">
      <c r="A8" s="9" t="s">
        <v>506</v>
      </c>
    </row>
    <row r="9" ht="12.75">
      <c r="A9" s="9" t="s">
        <v>505</v>
      </c>
    </row>
    <row r="11" spans="1:14" ht="12.75">
      <c r="A11" s="18"/>
      <c r="B11" s="18"/>
      <c r="C11" s="18"/>
      <c r="D11" s="18"/>
      <c r="E11" s="18"/>
      <c r="F11" s="64" t="s">
        <v>545</v>
      </c>
      <c r="G11" s="64"/>
      <c r="H11" s="64"/>
      <c r="I11" s="65"/>
      <c r="J11" s="66" t="s">
        <v>517</v>
      </c>
      <c r="K11" s="64"/>
      <c r="L11" s="64"/>
      <c r="M11" s="65"/>
      <c r="N11" s="30" t="s">
        <v>518</v>
      </c>
    </row>
    <row r="12" spans="1:14" ht="12.75">
      <c r="A12" s="28" t="s">
        <v>0</v>
      </c>
      <c r="B12" s="25" t="s">
        <v>515</v>
      </c>
      <c r="C12" s="25" t="s">
        <v>512</v>
      </c>
      <c r="D12" s="25" t="s">
        <v>513</v>
      </c>
      <c r="E12" s="28" t="s">
        <v>514</v>
      </c>
      <c r="F12" s="26" t="s">
        <v>504</v>
      </c>
      <c r="G12" s="20" t="s">
        <v>497</v>
      </c>
      <c r="H12" s="24" t="s">
        <v>498</v>
      </c>
      <c r="I12" s="16" t="s">
        <v>499</v>
      </c>
      <c r="J12" s="16"/>
      <c r="K12" s="19" t="s">
        <v>497</v>
      </c>
      <c r="L12" s="24" t="s">
        <v>498</v>
      </c>
      <c r="M12" s="16" t="s">
        <v>499</v>
      </c>
      <c r="N12" s="17" t="s">
        <v>511</v>
      </c>
    </row>
    <row r="13" spans="1:14" ht="12.75">
      <c r="A13" s="28"/>
      <c r="B13" s="28"/>
      <c r="C13" s="28"/>
      <c r="D13" s="25" t="s">
        <v>503</v>
      </c>
      <c r="E13" s="25" t="s">
        <v>502</v>
      </c>
      <c r="F13" s="16" t="s">
        <v>503</v>
      </c>
      <c r="G13" s="20" t="s">
        <v>500</v>
      </c>
      <c r="H13" s="25" t="s">
        <v>501</v>
      </c>
      <c r="I13" s="16" t="s">
        <v>501</v>
      </c>
      <c r="J13" s="16" t="s">
        <v>546</v>
      </c>
      <c r="K13" s="19" t="s">
        <v>510</v>
      </c>
      <c r="L13" s="25" t="s">
        <v>501</v>
      </c>
      <c r="M13" s="16" t="s">
        <v>501</v>
      </c>
      <c r="N13" s="17" t="s">
        <v>501</v>
      </c>
    </row>
    <row r="14" spans="1:14" ht="12.75">
      <c r="A14" s="10"/>
      <c r="B14" s="10"/>
      <c r="C14" s="10"/>
      <c r="D14" s="10"/>
      <c r="E14" s="10"/>
      <c r="F14" s="23"/>
      <c r="G14" s="22"/>
      <c r="H14" s="10"/>
      <c r="I14" s="23"/>
      <c r="J14" s="23"/>
      <c r="K14" s="21"/>
      <c r="L14" s="10"/>
      <c r="M14" s="23"/>
      <c r="N14" s="29"/>
    </row>
    <row r="15" spans="1:15" ht="12.75">
      <c r="A15" s="1">
        <v>1</v>
      </c>
      <c r="B15" t="s">
        <v>245</v>
      </c>
      <c r="C15" s="1" t="s">
        <v>542</v>
      </c>
      <c r="D15" s="34">
        <v>3517.89782</v>
      </c>
      <c r="E15" s="31">
        <v>249.879323</v>
      </c>
      <c r="F15" s="32">
        <f>0.6*5</f>
        <v>3</v>
      </c>
      <c r="G15" s="31">
        <f>E15*F15</f>
        <v>749.637969</v>
      </c>
      <c r="H15" s="34">
        <v>11202.69</v>
      </c>
      <c r="I15" s="31">
        <f>G15*H15</f>
        <v>8397961.77893661</v>
      </c>
      <c r="J15" s="60" t="s">
        <v>547</v>
      </c>
      <c r="K15" s="36">
        <v>1</v>
      </c>
      <c r="L15" s="31">
        <v>1500000</v>
      </c>
      <c r="M15" s="37">
        <f>K15*L15</f>
        <v>1500000</v>
      </c>
      <c r="N15" s="45">
        <f>I15+M15</f>
        <v>9897961.77893661</v>
      </c>
      <c r="O15" s="14"/>
    </row>
    <row r="16" spans="1:15" ht="12.75">
      <c r="A16" s="1">
        <v>2</v>
      </c>
      <c r="B16" t="s">
        <v>246</v>
      </c>
      <c r="C16" s="1" t="s">
        <v>542</v>
      </c>
      <c r="D16" s="34">
        <v>4244.694946</v>
      </c>
      <c r="E16" s="31">
        <v>409.149521</v>
      </c>
      <c r="F16" s="32">
        <f aca="true" t="shared" si="0" ref="F16:F79">0.6*5</f>
        <v>3</v>
      </c>
      <c r="G16" s="31">
        <f aca="true" t="shared" si="1" ref="G16:G79">E16*F16</f>
        <v>1227.448563</v>
      </c>
      <c r="H16" s="34">
        <v>11202.69</v>
      </c>
      <c r="I16" s="31">
        <f aca="true" t="shared" si="2" ref="I16:I79">G16*H16</f>
        <v>13750725.74223447</v>
      </c>
      <c r="J16" s="60" t="s">
        <v>547</v>
      </c>
      <c r="K16" s="36">
        <v>1</v>
      </c>
      <c r="L16" s="31">
        <v>1500000</v>
      </c>
      <c r="M16" s="37">
        <f aca="true" t="shared" si="3" ref="M16:M79">K16*L16</f>
        <v>1500000</v>
      </c>
      <c r="N16" s="45">
        <f aca="true" t="shared" si="4" ref="N16:N79">I16+M16</f>
        <v>15250725.74223447</v>
      </c>
      <c r="O16" s="14"/>
    </row>
    <row r="17" spans="1:15" ht="12.75">
      <c r="A17" s="1">
        <v>3</v>
      </c>
      <c r="B17" t="s">
        <v>44</v>
      </c>
      <c r="C17" s="1" t="s">
        <v>542</v>
      </c>
      <c r="D17" s="34">
        <v>4127.839142</v>
      </c>
      <c r="E17" s="31">
        <v>262.951911</v>
      </c>
      <c r="F17" s="32">
        <f t="shared" si="0"/>
        <v>3</v>
      </c>
      <c r="G17" s="31">
        <f t="shared" si="1"/>
        <v>788.855733</v>
      </c>
      <c r="H17" s="34">
        <v>11202.69</v>
      </c>
      <c r="I17" s="31">
        <f t="shared" si="2"/>
        <v>8837306.23152177</v>
      </c>
      <c r="J17" s="60" t="s">
        <v>547</v>
      </c>
      <c r="K17" s="36">
        <v>1</v>
      </c>
      <c r="L17" s="31">
        <v>1500000</v>
      </c>
      <c r="M17" s="37">
        <f t="shared" si="3"/>
        <v>1500000</v>
      </c>
      <c r="N17" s="45">
        <f t="shared" si="4"/>
        <v>10337306.23152177</v>
      </c>
      <c r="O17" s="14"/>
    </row>
    <row r="18" spans="1:15" ht="12.75">
      <c r="A18" s="1">
        <v>4</v>
      </c>
      <c r="B18" t="s">
        <v>247</v>
      </c>
      <c r="C18" s="1" t="s">
        <v>542</v>
      </c>
      <c r="D18" s="34">
        <v>1043.945976</v>
      </c>
      <c r="E18" s="31">
        <v>135.281478</v>
      </c>
      <c r="F18" s="32">
        <f t="shared" si="0"/>
        <v>3</v>
      </c>
      <c r="G18" s="31">
        <f t="shared" si="1"/>
        <v>405.844434</v>
      </c>
      <c r="H18" s="34">
        <v>11202.69</v>
      </c>
      <c r="I18" s="31">
        <f t="shared" si="2"/>
        <v>4546549.38232746</v>
      </c>
      <c r="J18" s="60" t="s">
        <v>547</v>
      </c>
      <c r="K18" s="36">
        <v>1</v>
      </c>
      <c r="L18" s="31">
        <v>1500000</v>
      </c>
      <c r="M18" s="37">
        <f t="shared" si="3"/>
        <v>1500000</v>
      </c>
      <c r="N18" s="45">
        <f t="shared" si="4"/>
        <v>6046549.38232746</v>
      </c>
      <c r="O18" s="14"/>
    </row>
    <row r="19" spans="1:15" ht="12.75">
      <c r="A19" s="1">
        <v>5</v>
      </c>
      <c r="B19" t="s">
        <v>248</v>
      </c>
      <c r="C19" s="1" t="s">
        <v>542</v>
      </c>
      <c r="D19" s="34">
        <v>1061.845009</v>
      </c>
      <c r="E19" s="31">
        <v>137.311702</v>
      </c>
      <c r="F19" s="32">
        <f t="shared" si="0"/>
        <v>3</v>
      </c>
      <c r="G19" s="31">
        <f t="shared" si="1"/>
        <v>411.935106</v>
      </c>
      <c r="H19" s="34">
        <v>11202.69</v>
      </c>
      <c r="I19" s="31">
        <f t="shared" si="2"/>
        <v>4614781.29263514</v>
      </c>
      <c r="J19" s="60" t="s">
        <v>547</v>
      </c>
      <c r="K19" s="36">
        <v>1</v>
      </c>
      <c r="L19" s="31">
        <v>1500000</v>
      </c>
      <c r="M19" s="37">
        <f t="shared" si="3"/>
        <v>1500000</v>
      </c>
      <c r="N19" s="45">
        <f t="shared" si="4"/>
        <v>6114781.29263514</v>
      </c>
      <c r="O19" s="14"/>
    </row>
    <row r="20" spans="1:15" ht="12.75">
      <c r="A20" s="1">
        <v>6</v>
      </c>
      <c r="B20" t="s">
        <v>249</v>
      </c>
      <c r="C20" s="1" t="s">
        <v>542</v>
      </c>
      <c r="D20" s="34">
        <v>961.537323</v>
      </c>
      <c r="E20" s="31">
        <v>123.22052</v>
      </c>
      <c r="F20" s="32">
        <f t="shared" si="0"/>
        <v>3</v>
      </c>
      <c r="G20" s="31">
        <f t="shared" si="1"/>
        <v>369.66156</v>
      </c>
      <c r="H20" s="34">
        <v>11202.69</v>
      </c>
      <c r="I20" s="31">
        <f t="shared" si="2"/>
        <v>4141203.8615964004</v>
      </c>
      <c r="J20" s="60" t="s">
        <v>547</v>
      </c>
      <c r="K20" s="36">
        <v>1</v>
      </c>
      <c r="L20" s="31">
        <v>1500000</v>
      </c>
      <c r="M20" s="37">
        <f t="shared" si="3"/>
        <v>1500000</v>
      </c>
      <c r="N20" s="45">
        <f t="shared" si="4"/>
        <v>5641203.8615964</v>
      </c>
      <c r="O20" s="14"/>
    </row>
    <row r="21" spans="1:15" ht="12.75">
      <c r="A21" s="1">
        <v>7</v>
      </c>
      <c r="B21" t="s">
        <v>250</v>
      </c>
      <c r="C21" s="1" t="s">
        <v>542</v>
      </c>
      <c r="D21" s="34">
        <v>1319.895355</v>
      </c>
      <c r="E21" s="31">
        <v>149.230897</v>
      </c>
      <c r="F21" s="32">
        <f t="shared" si="0"/>
        <v>3</v>
      </c>
      <c r="G21" s="31">
        <f t="shared" si="1"/>
        <v>447.69269099999997</v>
      </c>
      <c r="H21" s="34">
        <v>11202.69</v>
      </c>
      <c r="I21" s="31">
        <f t="shared" si="2"/>
        <v>5015362.43253879</v>
      </c>
      <c r="J21" s="60" t="s">
        <v>547</v>
      </c>
      <c r="K21" s="36">
        <v>1</v>
      </c>
      <c r="L21" s="31">
        <v>1500000</v>
      </c>
      <c r="M21" s="37">
        <f t="shared" si="3"/>
        <v>1500000</v>
      </c>
      <c r="N21" s="45">
        <f t="shared" si="4"/>
        <v>6515362.43253879</v>
      </c>
      <c r="O21" s="14"/>
    </row>
    <row r="22" spans="1:15" ht="12.75">
      <c r="A22" s="1">
        <v>8</v>
      </c>
      <c r="B22" t="s">
        <v>251</v>
      </c>
      <c r="C22" s="1" t="s">
        <v>542</v>
      </c>
      <c r="D22" s="34">
        <v>899.395897</v>
      </c>
      <c r="E22" s="31">
        <v>118.104664</v>
      </c>
      <c r="F22" s="32">
        <f t="shared" si="0"/>
        <v>3</v>
      </c>
      <c r="G22" s="31">
        <f t="shared" si="1"/>
        <v>354.313992</v>
      </c>
      <c r="H22" s="34">
        <v>11202.69</v>
      </c>
      <c r="I22" s="31">
        <f t="shared" si="2"/>
        <v>3969269.81503848</v>
      </c>
      <c r="J22" s="60" t="s">
        <v>547</v>
      </c>
      <c r="K22" s="36">
        <v>1</v>
      </c>
      <c r="L22" s="31">
        <v>1500000</v>
      </c>
      <c r="M22" s="37">
        <f t="shared" si="3"/>
        <v>1500000</v>
      </c>
      <c r="N22" s="45">
        <f t="shared" si="4"/>
        <v>5469269.81503848</v>
      </c>
      <c r="O22" s="14"/>
    </row>
    <row r="23" spans="1:15" ht="12.75">
      <c r="A23" s="1">
        <v>9</v>
      </c>
      <c r="B23" t="s">
        <v>252</v>
      </c>
      <c r="C23" s="1" t="s">
        <v>542</v>
      </c>
      <c r="D23" s="34">
        <v>650.821342</v>
      </c>
      <c r="E23" s="31">
        <v>103.037919</v>
      </c>
      <c r="F23" s="32">
        <f t="shared" si="0"/>
        <v>3</v>
      </c>
      <c r="G23" s="31">
        <f t="shared" si="1"/>
        <v>309.113757</v>
      </c>
      <c r="H23" s="34">
        <v>11202.69</v>
      </c>
      <c r="I23" s="31">
        <f t="shared" si="2"/>
        <v>3462905.5944063305</v>
      </c>
      <c r="J23" s="60" t="s">
        <v>547</v>
      </c>
      <c r="K23" s="36">
        <v>1</v>
      </c>
      <c r="L23" s="31">
        <v>1500000</v>
      </c>
      <c r="M23" s="37">
        <f t="shared" si="3"/>
        <v>1500000</v>
      </c>
      <c r="N23" s="45">
        <f t="shared" si="4"/>
        <v>4962905.594406331</v>
      </c>
      <c r="O23" s="14"/>
    </row>
    <row r="24" spans="1:15" ht="12.75">
      <c r="A24" s="1">
        <v>10</v>
      </c>
      <c r="B24" t="s">
        <v>253</v>
      </c>
      <c r="C24" s="1" t="s">
        <v>542</v>
      </c>
      <c r="D24" s="34">
        <v>2826.874687</v>
      </c>
      <c r="E24" s="31">
        <v>227.243477</v>
      </c>
      <c r="F24" s="32">
        <f t="shared" si="0"/>
        <v>3</v>
      </c>
      <c r="G24" s="31">
        <f t="shared" si="1"/>
        <v>681.7304310000001</v>
      </c>
      <c r="H24" s="34">
        <v>11202.69</v>
      </c>
      <c r="I24" s="31">
        <f t="shared" si="2"/>
        <v>7637214.682059391</v>
      </c>
      <c r="J24" s="60" t="s">
        <v>547</v>
      </c>
      <c r="K24" s="36">
        <v>1</v>
      </c>
      <c r="L24" s="31">
        <v>1500000</v>
      </c>
      <c r="M24" s="37">
        <f t="shared" si="3"/>
        <v>1500000</v>
      </c>
      <c r="N24" s="45">
        <f t="shared" si="4"/>
        <v>9137214.682059392</v>
      </c>
      <c r="O24" s="14"/>
    </row>
    <row r="25" spans="1:15" ht="12.75">
      <c r="A25" s="1">
        <v>11</v>
      </c>
      <c r="B25" t="s">
        <v>253</v>
      </c>
      <c r="C25" s="1" t="s">
        <v>542</v>
      </c>
      <c r="D25" s="34">
        <v>1088.190628</v>
      </c>
      <c r="E25" s="31">
        <v>146.102456</v>
      </c>
      <c r="F25" s="32">
        <f t="shared" si="0"/>
        <v>3</v>
      </c>
      <c r="G25" s="31">
        <f t="shared" si="1"/>
        <v>438.307368</v>
      </c>
      <c r="H25" s="34">
        <v>11202.69</v>
      </c>
      <c r="I25" s="31">
        <f t="shared" si="2"/>
        <v>4910221.56841992</v>
      </c>
      <c r="J25" s="60" t="s">
        <v>547</v>
      </c>
      <c r="K25" s="36">
        <v>1</v>
      </c>
      <c r="L25" s="31">
        <v>1500000</v>
      </c>
      <c r="M25" s="37">
        <f t="shared" si="3"/>
        <v>1500000</v>
      </c>
      <c r="N25" s="45">
        <f t="shared" si="4"/>
        <v>6410221.56841992</v>
      </c>
      <c r="O25" s="14"/>
    </row>
    <row r="26" spans="1:15" ht="12.75">
      <c r="A26" s="1">
        <v>12</v>
      </c>
      <c r="B26" t="s">
        <v>254</v>
      </c>
      <c r="C26" s="1" t="s">
        <v>542</v>
      </c>
      <c r="D26" s="34">
        <v>526.877365</v>
      </c>
      <c r="E26" s="31">
        <v>94.074697</v>
      </c>
      <c r="F26" s="32">
        <f t="shared" si="0"/>
        <v>3</v>
      </c>
      <c r="G26" s="31">
        <f t="shared" si="1"/>
        <v>282.224091</v>
      </c>
      <c r="H26" s="34">
        <v>11202.69</v>
      </c>
      <c r="I26" s="31">
        <f t="shared" si="2"/>
        <v>3161669.00200479</v>
      </c>
      <c r="J26" s="60" t="s">
        <v>547</v>
      </c>
      <c r="K26" s="36">
        <v>1</v>
      </c>
      <c r="L26" s="31">
        <v>1500000</v>
      </c>
      <c r="M26" s="37">
        <f t="shared" si="3"/>
        <v>1500000</v>
      </c>
      <c r="N26" s="45">
        <f t="shared" si="4"/>
        <v>4661669.00200479</v>
      </c>
      <c r="O26" s="14"/>
    </row>
    <row r="27" spans="1:15" ht="12.75">
      <c r="A27" s="1">
        <v>13</v>
      </c>
      <c r="B27" t="s">
        <v>255</v>
      </c>
      <c r="C27" s="1" t="s">
        <v>542</v>
      </c>
      <c r="D27" s="34">
        <v>1688.018341</v>
      </c>
      <c r="E27" s="31">
        <v>180.188901</v>
      </c>
      <c r="F27" s="32">
        <f t="shared" si="0"/>
        <v>3</v>
      </c>
      <c r="G27" s="31">
        <f t="shared" si="1"/>
        <v>540.566703</v>
      </c>
      <c r="H27" s="34">
        <v>11202.69</v>
      </c>
      <c r="I27" s="31">
        <f t="shared" si="2"/>
        <v>6055801.19803107</v>
      </c>
      <c r="J27" s="60" t="s">
        <v>547</v>
      </c>
      <c r="K27" s="36">
        <v>1</v>
      </c>
      <c r="L27" s="31">
        <v>1500000</v>
      </c>
      <c r="M27" s="37">
        <f t="shared" si="3"/>
        <v>1500000</v>
      </c>
      <c r="N27" s="45">
        <f t="shared" si="4"/>
        <v>7555801.19803107</v>
      </c>
      <c r="O27" s="14"/>
    </row>
    <row r="28" spans="1:15" ht="12.75">
      <c r="A28" s="1">
        <v>14</v>
      </c>
      <c r="B28" t="s">
        <v>256</v>
      </c>
      <c r="C28" s="1" t="s">
        <v>542</v>
      </c>
      <c r="D28" s="34">
        <v>373.20555</v>
      </c>
      <c r="E28" s="31">
        <v>85.574635</v>
      </c>
      <c r="F28" s="32">
        <f t="shared" si="0"/>
        <v>3</v>
      </c>
      <c r="G28" s="31">
        <f t="shared" si="1"/>
        <v>256.723905</v>
      </c>
      <c r="H28" s="34">
        <v>11202.69</v>
      </c>
      <c r="I28" s="31">
        <f t="shared" si="2"/>
        <v>2875998.32330445</v>
      </c>
      <c r="J28" s="60" t="s">
        <v>547</v>
      </c>
      <c r="K28" s="36">
        <v>1</v>
      </c>
      <c r="L28" s="31">
        <v>1500000</v>
      </c>
      <c r="M28" s="37">
        <f t="shared" si="3"/>
        <v>1500000</v>
      </c>
      <c r="N28" s="45">
        <f t="shared" si="4"/>
        <v>4375998.32330445</v>
      </c>
      <c r="O28" s="14"/>
    </row>
    <row r="29" spans="1:15" ht="12.75">
      <c r="A29" s="1">
        <v>15</v>
      </c>
      <c r="B29" t="s">
        <v>257</v>
      </c>
      <c r="C29" s="1" t="s">
        <v>542</v>
      </c>
      <c r="D29" s="34">
        <v>1532.992455</v>
      </c>
      <c r="E29" s="31">
        <v>198.039021</v>
      </c>
      <c r="F29" s="32">
        <f t="shared" si="0"/>
        <v>3</v>
      </c>
      <c r="G29" s="31">
        <f t="shared" si="1"/>
        <v>594.1170629999999</v>
      </c>
      <c r="H29" s="34">
        <v>11202.69</v>
      </c>
      <c r="I29" s="31">
        <f t="shared" si="2"/>
        <v>6655709.2804994695</v>
      </c>
      <c r="J29" s="60" t="s">
        <v>547</v>
      </c>
      <c r="K29" s="36">
        <v>1</v>
      </c>
      <c r="L29" s="31">
        <v>1500000</v>
      </c>
      <c r="M29" s="37">
        <f t="shared" si="3"/>
        <v>1500000</v>
      </c>
      <c r="N29" s="45">
        <f t="shared" si="4"/>
        <v>8155709.2804994695</v>
      </c>
      <c r="O29" s="14"/>
    </row>
    <row r="30" spans="1:15" ht="12.75">
      <c r="A30" s="1">
        <v>16</v>
      </c>
      <c r="B30" t="s">
        <v>257</v>
      </c>
      <c r="C30" s="1" t="s">
        <v>542</v>
      </c>
      <c r="D30" s="34">
        <v>617.392601</v>
      </c>
      <c r="E30" s="31">
        <v>98.320609</v>
      </c>
      <c r="F30" s="32">
        <f t="shared" si="0"/>
        <v>3</v>
      </c>
      <c r="G30" s="31">
        <f t="shared" si="1"/>
        <v>294.961827</v>
      </c>
      <c r="H30" s="34">
        <v>11202.69</v>
      </c>
      <c r="I30" s="31">
        <f t="shared" si="2"/>
        <v>3304365.9097146303</v>
      </c>
      <c r="J30" s="60" t="s">
        <v>547</v>
      </c>
      <c r="K30" s="36">
        <v>1</v>
      </c>
      <c r="L30" s="31">
        <v>1500000</v>
      </c>
      <c r="M30" s="37">
        <f t="shared" si="3"/>
        <v>1500000</v>
      </c>
      <c r="N30" s="45">
        <f t="shared" si="4"/>
        <v>4804365.90971463</v>
      </c>
      <c r="O30" s="14"/>
    </row>
    <row r="31" spans="1:15" ht="12.75">
      <c r="A31" s="1">
        <v>17</v>
      </c>
      <c r="B31" t="s">
        <v>257</v>
      </c>
      <c r="C31" s="1" t="s">
        <v>542</v>
      </c>
      <c r="D31" s="34">
        <v>540.383728</v>
      </c>
      <c r="E31" s="31">
        <v>114.229802</v>
      </c>
      <c r="F31" s="32">
        <f t="shared" si="0"/>
        <v>3</v>
      </c>
      <c r="G31" s="31">
        <f t="shared" si="1"/>
        <v>342.689406</v>
      </c>
      <c r="H31" s="34">
        <v>11202.69</v>
      </c>
      <c r="I31" s="31">
        <f t="shared" si="2"/>
        <v>3839043.1817021403</v>
      </c>
      <c r="J31" s="60" t="s">
        <v>547</v>
      </c>
      <c r="K31" s="36">
        <v>1</v>
      </c>
      <c r="L31" s="31">
        <v>1500000</v>
      </c>
      <c r="M31" s="37">
        <f t="shared" si="3"/>
        <v>1500000</v>
      </c>
      <c r="N31" s="45">
        <f t="shared" si="4"/>
        <v>5339043.181702141</v>
      </c>
      <c r="O31" s="14"/>
    </row>
    <row r="32" spans="1:15" ht="12.75">
      <c r="A32" s="1">
        <v>18</v>
      </c>
      <c r="B32" t="s">
        <v>257</v>
      </c>
      <c r="C32" s="1" t="s">
        <v>542</v>
      </c>
      <c r="D32" s="34">
        <v>920.333275</v>
      </c>
      <c r="E32" s="31">
        <v>120.69746</v>
      </c>
      <c r="F32" s="32">
        <f t="shared" si="0"/>
        <v>3</v>
      </c>
      <c r="G32" s="31">
        <f t="shared" si="1"/>
        <v>362.09238000000005</v>
      </c>
      <c r="H32" s="34">
        <v>11202.69</v>
      </c>
      <c r="I32" s="31">
        <f t="shared" si="2"/>
        <v>4056408.6845022007</v>
      </c>
      <c r="J32" s="60" t="s">
        <v>547</v>
      </c>
      <c r="K32" s="36">
        <v>1</v>
      </c>
      <c r="L32" s="31">
        <v>1500000</v>
      </c>
      <c r="M32" s="37">
        <f t="shared" si="3"/>
        <v>1500000</v>
      </c>
      <c r="N32" s="45">
        <f t="shared" si="4"/>
        <v>5556408.684502201</v>
      </c>
      <c r="O32" s="14"/>
    </row>
    <row r="33" spans="1:15" ht="12.75">
      <c r="A33" s="1">
        <v>19</v>
      </c>
      <c r="B33" t="s">
        <v>258</v>
      </c>
      <c r="C33" s="1" t="s">
        <v>542</v>
      </c>
      <c r="D33" s="34">
        <v>458.460121</v>
      </c>
      <c r="E33" s="31">
        <v>85.010784</v>
      </c>
      <c r="F33" s="32">
        <f t="shared" si="0"/>
        <v>3</v>
      </c>
      <c r="G33" s="31">
        <f t="shared" si="1"/>
        <v>255.032352</v>
      </c>
      <c r="H33" s="34">
        <v>11202.69</v>
      </c>
      <c r="I33" s="31">
        <f t="shared" si="2"/>
        <v>2857048.3794268803</v>
      </c>
      <c r="J33" s="60" t="s">
        <v>547</v>
      </c>
      <c r="K33" s="36">
        <v>1</v>
      </c>
      <c r="L33" s="31">
        <v>1500000</v>
      </c>
      <c r="M33" s="37">
        <f t="shared" si="3"/>
        <v>1500000</v>
      </c>
      <c r="N33" s="45">
        <f t="shared" si="4"/>
        <v>4357048.37942688</v>
      </c>
      <c r="O33" s="14"/>
    </row>
    <row r="34" spans="1:15" ht="12.75">
      <c r="A34" s="1">
        <v>20</v>
      </c>
      <c r="B34" t="s">
        <v>77</v>
      </c>
      <c r="C34" s="1" t="s">
        <v>542</v>
      </c>
      <c r="D34" s="34">
        <v>605.042175</v>
      </c>
      <c r="E34" s="31">
        <v>107.29781</v>
      </c>
      <c r="F34" s="32">
        <f t="shared" si="0"/>
        <v>3</v>
      </c>
      <c r="G34" s="31">
        <f t="shared" si="1"/>
        <v>321.89342999999997</v>
      </c>
      <c r="H34" s="34">
        <v>11202.69</v>
      </c>
      <c r="I34" s="31">
        <f t="shared" si="2"/>
        <v>3606072.3093267</v>
      </c>
      <c r="J34" s="60" t="s">
        <v>547</v>
      </c>
      <c r="K34" s="36">
        <v>1</v>
      </c>
      <c r="L34" s="31">
        <v>1500000</v>
      </c>
      <c r="M34" s="37">
        <f t="shared" si="3"/>
        <v>1500000</v>
      </c>
      <c r="N34" s="45">
        <f t="shared" si="4"/>
        <v>5106072.3093267</v>
      </c>
      <c r="O34" s="14"/>
    </row>
    <row r="35" spans="1:15" ht="12.75">
      <c r="A35" s="1">
        <v>21</v>
      </c>
      <c r="B35" t="s">
        <v>251</v>
      </c>
      <c r="C35" s="1" t="s">
        <v>542</v>
      </c>
      <c r="D35" s="34">
        <v>835.18438</v>
      </c>
      <c r="E35" s="31">
        <v>116.871</v>
      </c>
      <c r="F35" s="32">
        <f t="shared" si="0"/>
        <v>3</v>
      </c>
      <c r="G35" s="31">
        <f t="shared" si="1"/>
        <v>350.613</v>
      </c>
      <c r="H35" s="34">
        <v>11202.69</v>
      </c>
      <c r="I35" s="31">
        <f t="shared" si="2"/>
        <v>3927808.74897</v>
      </c>
      <c r="J35" s="60" t="s">
        <v>547</v>
      </c>
      <c r="K35" s="36">
        <v>1</v>
      </c>
      <c r="L35" s="31">
        <v>1500000</v>
      </c>
      <c r="M35" s="37">
        <f t="shared" si="3"/>
        <v>1500000</v>
      </c>
      <c r="N35" s="45">
        <f t="shared" si="4"/>
        <v>5427808.74897</v>
      </c>
      <c r="O35" s="14"/>
    </row>
    <row r="36" spans="1:15" ht="12.75">
      <c r="A36" s="1">
        <v>22</v>
      </c>
      <c r="B36" t="s">
        <v>77</v>
      </c>
      <c r="C36" s="1" t="s">
        <v>542</v>
      </c>
      <c r="D36" s="34">
        <v>679.323677</v>
      </c>
      <c r="E36" s="31">
        <v>105.089142</v>
      </c>
      <c r="F36" s="32">
        <f t="shared" si="0"/>
        <v>3</v>
      </c>
      <c r="G36" s="31">
        <f t="shared" si="1"/>
        <v>315.267426</v>
      </c>
      <c r="H36" s="34">
        <v>11202.69</v>
      </c>
      <c r="I36" s="31">
        <f t="shared" si="2"/>
        <v>3531843.2405759403</v>
      </c>
      <c r="J36" s="60" t="s">
        <v>547</v>
      </c>
      <c r="K36" s="36">
        <v>1</v>
      </c>
      <c r="L36" s="31">
        <v>1500000</v>
      </c>
      <c r="M36" s="37">
        <f t="shared" si="3"/>
        <v>1500000</v>
      </c>
      <c r="N36" s="45">
        <f t="shared" si="4"/>
        <v>5031843.24057594</v>
      </c>
      <c r="O36" s="14"/>
    </row>
    <row r="37" spans="1:15" ht="12.75">
      <c r="A37" s="1">
        <v>23</v>
      </c>
      <c r="B37" t="s">
        <v>259</v>
      </c>
      <c r="C37" s="1" t="s">
        <v>542</v>
      </c>
      <c r="D37" s="34">
        <v>321.281631</v>
      </c>
      <c r="E37" s="31">
        <v>75.857749</v>
      </c>
      <c r="F37" s="32">
        <f t="shared" si="0"/>
        <v>3</v>
      </c>
      <c r="G37" s="31">
        <f t="shared" si="1"/>
        <v>227.57324699999998</v>
      </c>
      <c r="H37" s="34">
        <v>11202.69</v>
      </c>
      <c r="I37" s="31">
        <f t="shared" si="2"/>
        <v>2549432.53843443</v>
      </c>
      <c r="J37" s="60" t="s">
        <v>547</v>
      </c>
      <c r="K37" s="36">
        <v>1</v>
      </c>
      <c r="L37" s="31">
        <v>1500000</v>
      </c>
      <c r="M37" s="37">
        <f t="shared" si="3"/>
        <v>1500000</v>
      </c>
      <c r="N37" s="45">
        <f t="shared" si="4"/>
        <v>4049432.53843443</v>
      </c>
      <c r="O37" s="14"/>
    </row>
    <row r="38" spans="1:15" ht="12.75">
      <c r="A38" s="1">
        <v>24</v>
      </c>
      <c r="B38" t="s">
        <v>260</v>
      </c>
      <c r="C38" s="1" t="s">
        <v>542</v>
      </c>
      <c r="D38" s="34">
        <v>7729.956909</v>
      </c>
      <c r="E38" s="31">
        <v>395.456802</v>
      </c>
      <c r="F38" s="32">
        <f t="shared" si="0"/>
        <v>3</v>
      </c>
      <c r="G38" s="31">
        <f t="shared" si="1"/>
        <v>1186.370406</v>
      </c>
      <c r="H38" s="34">
        <v>11202.69</v>
      </c>
      <c r="I38" s="31">
        <f t="shared" si="2"/>
        <v>13290539.88359214</v>
      </c>
      <c r="J38" s="60" t="s">
        <v>549</v>
      </c>
      <c r="K38" s="36">
        <v>1</v>
      </c>
      <c r="L38" s="31">
        <v>4900000</v>
      </c>
      <c r="M38" s="37">
        <f t="shared" si="3"/>
        <v>4900000</v>
      </c>
      <c r="N38" s="45">
        <f t="shared" si="4"/>
        <v>18190539.88359214</v>
      </c>
      <c r="O38" s="14"/>
    </row>
    <row r="39" spans="1:15" ht="12.75">
      <c r="A39" s="1">
        <v>25</v>
      </c>
      <c r="B39" t="s">
        <v>261</v>
      </c>
      <c r="C39" s="1" t="s">
        <v>542</v>
      </c>
      <c r="D39" s="34">
        <v>988.0483</v>
      </c>
      <c r="E39" s="31">
        <v>143.103409</v>
      </c>
      <c r="F39" s="32">
        <f t="shared" si="0"/>
        <v>3</v>
      </c>
      <c r="G39" s="31">
        <f t="shared" si="1"/>
        <v>429.310227</v>
      </c>
      <c r="H39" s="34">
        <v>11202.69</v>
      </c>
      <c r="I39" s="31">
        <f t="shared" si="2"/>
        <v>4809429.38691063</v>
      </c>
      <c r="J39" s="60" t="s">
        <v>547</v>
      </c>
      <c r="K39" s="36">
        <v>1</v>
      </c>
      <c r="L39" s="31">
        <v>1500000</v>
      </c>
      <c r="M39" s="37">
        <f t="shared" si="3"/>
        <v>1500000</v>
      </c>
      <c r="N39" s="45">
        <f t="shared" si="4"/>
        <v>6309429.38691063</v>
      </c>
      <c r="O39" s="14"/>
    </row>
    <row r="40" spans="1:15" ht="12.75">
      <c r="A40" s="1">
        <v>26</v>
      </c>
      <c r="B40" t="s">
        <v>261</v>
      </c>
      <c r="C40" s="1" t="s">
        <v>542</v>
      </c>
      <c r="D40" s="34">
        <v>3051.637299</v>
      </c>
      <c r="E40" s="31">
        <v>233.136635</v>
      </c>
      <c r="F40" s="32">
        <f t="shared" si="0"/>
        <v>3</v>
      </c>
      <c r="G40" s="31">
        <f t="shared" si="1"/>
        <v>699.409905</v>
      </c>
      <c r="H40" s="34">
        <v>11202.69</v>
      </c>
      <c r="I40" s="31">
        <f t="shared" si="2"/>
        <v>7835272.34864445</v>
      </c>
      <c r="J40" s="60" t="s">
        <v>547</v>
      </c>
      <c r="K40" s="36">
        <v>1</v>
      </c>
      <c r="L40" s="31">
        <v>1500000</v>
      </c>
      <c r="M40" s="37">
        <f t="shared" si="3"/>
        <v>1500000</v>
      </c>
      <c r="N40" s="45">
        <f t="shared" si="4"/>
        <v>9335272.34864445</v>
      </c>
      <c r="O40" s="14"/>
    </row>
    <row r="41" spans="1:15" ht="12.75">
      <c r="A41" s="1">
        <v>27</v>
      </c>
      <c r="B41" t="s">
        <v>261</v>
      </c>
      <c r="C41" s="1" t="s">
        <v>542</v>
      </c>
      <c r="D41" s="34">
        <v>853.240303</v>
      </c>
      <c r="E41" s="31">
        <v>118.167367</v>
      </c>
      <c r="F41" s="32">
        <f t="shared" si="0"/>
        <v>3</v>
      </c>
      <c r="G41" s="31">
        <f t="shared" si="1"/>
        <v>354.502101</v>
      </c>
      <c r="H41" s="34">
        <v>11202.69</v>
      </c>
      <c r="I41" s="31">
        <f t="shared" si="2"/>
        <v>3971377.14185169</v>
      </c>
      <c r="J41" s="60" t="s">
        <v>547</v>
      </c>
      <c r="K41" s="36">
        <v>1</v>
      </c>
      <c r="L41" s="31">
        <v>1500000</v>
      </c>
      <c r="M41" s="37">
        <f t="shared" si="3"/>
        <v>1500000</v>
      </c>
      <c r="N41" s="45">
        <f t="shared" si="4"/>
        <v>5471377.14185169</v>
      </c>
      <c r="O41" s="14"/>
    </row>
    <row r="42" spans="1:15" ht="12.75">
      <c r="A42" s="1">
        <v>28</v>
      </c>
      <c r="B42" t="s">
        <v>262</v>
      </c>
      <c r="C42" s="1" t="s">
        <v>542</v>
      </c>
      <c r="D42" s="34">
        <v>3087.856804</v>
      </c>
      <c r="E42" s="31">
        <v>223.967725</v>
      </c>
      <c r="F42" s="32">
        <f t="shared" si="0"/>
        <v>3</v>
      </c>
      <c r="G42" s="31">
        <f t="shared" si="1"/>
        <v>671.903175</v>
      </c>
      <c r="H42" s="34">
        <v>11202.69</v>
      </c>
      <c r="I42" s="31">
        <f t="shared" si="2"/>
        <v>7527122.97954075</v>
      </c>
      <c r="J42" s="60" t="s">
        <v>547</v>
      </c>
      <c r="K42" s="36">
        <v>1</v>
      </c>
      <c r="L42" s="31">
        <v>1500000</v>
      </c>
      <c r="M42" s="37">
        <f t="shared" si="3"/>
        <v>1500000</v>
      </c>
      <c r="N42" s="45">
        <f t="shared" si="4"/>
        <v>9027122.97954075</v>
      </c>
      <c r="O42" s="14"/>
    </row>
    <row r="43" spans="1:15" ht="12.75">
      <c r="A43" s="1">
        <v>29</v>
      </c>
      <c r="B43" t="s">
        <v>263</v>
      </c>
      <c r="C43" s="1" t="s">
        <v>542</v>
      </c>
      <c r="D43" s="34">
        <v>1227.090744</v>
      </c>
      <c r="E43" s="31">
        <v>141.867484</v>
      </c>
      <c r="F43" s="32">
        <f t="shared" si="0"/>
        <v>3</v>
      </c>
      <c r="G43" s="31">
        <f t="shared" si="1"/>
        <v>425.60245199999997</v>
      </c>
      <c r="H43" s="34">
        <v>11202.69</v>
      </c>
      <c r="I43" s="31">
        <f t="shared" si="2"/>
        <v>4767892.332995879</v>
      </c>
      <c r="J43" s="60" t="s">
        <v>547</v>
      </c>
      <c r="K43" s="36">
        <v>1</v>
      </c>
      <c r="L43" s="31">
        <v>1500000</v>
      </c>
      <c r="M43" s="37">
        <f t="shared" si="3"/>
        <v>1500000</v>
      </c>
      <c r="N43" s="45">
        <f t="shared" si="4"/>
        <v>6267892.332995879</v>
      </c>
      <c r="O43" s="14"/>
    </row>
    <row r="44" spans="1:15" ht="12.75">
      <c r="A44" s="1">
        <v>30</v>
      </c>
      <c r="B44" t="s">
        <v>264</v>
      </c>
      <c r="C44" s="1" t="s">
        <v>542</v>
      </c>
      <c r="D44" s="34">
        <v>12888.07066</v>
      </c>
      <c r="E44" s="31">
        <v>608.904344</v>
      </c>
      <c r="F44" s="32">
        <f t="shared" si="0"/>
        <v>3</v>
      </c>
      <c r="G44" s="31">
        <f t="shared" si="1"/>
        <v>1826.713032</v>
      </c>
      <c r="H44" s="34">
        <v>11202.69</v>
      </c>
      <c r="I44" s="31">
        <f t="shared" si="2"/>
        <v>20464099.816456083</v>
      </c>
      <c r="J44" s="60" t="s">
        <v>549</v>
      </c>
      <c r="K44" s="36">
        <v>1</v>
      </c>
      <c r="L44" s="31">
        <v>4900000</v>
      </c>
      <c r="M44" s="37">
        <f t="shared" si="3"/>
        <v>4900000</v>
      </c>
      <c r="N44" s="45">
        <f t="shared" si="4"/>
        <v>25364099.816456083</v>
      </c>
      <c r="O44" s="14"/>
    </row>
    <row r="45" spans="1:15" ht="12.75">
      <c r="A45" s="1">
        <v>31</v>
      </c>
      <c r="B45" t="s">
        <v>265</v>
      </c>
      <c r="C45" s="1" t="s">
        <v>542</v>
      </c>
      <c r="D45" s="34">
        <v>5941.653908</v>
      </c>
      <c r="E45" s="31">
        <v>320.552908</v>
      </c>
      <c r="F45" s="32">
        <f t="shared" si="0"/>
        <v>3</v>
      </c>
      <c r="G45" s="31">
        <f t="shared" si="1"/>
        <v>961.658724</v>
      </c>
      <c r="H45" s="34">
        <v>11202.69</v>
      </c>
      <c r="I45" s="31">
        <f t="shared" si="2"/>
        <v>10773164.570767561</v>
      </c>
      <c r="J45" s="60" t="s">
        <v>549</v>
      </c>
      <c r="K45" s="36">
        <v>1</v>
      </c>
      <c r="L45" s="31">
        <v>4900000</v>
      </c>
      <c r="M45" s="37">
        <f t="shared" si="3"/>
        <v>4900000</v>
      </c>
      <c r="N45" s="45">
        <f t="shared" si="4"/>
        <v>15673164.570767561</v>
      </c>
      <c r="O45" s="14"/>
    </row>
    <row r="46" spans="1:15" ht="12.75">
      <c r="A46" s="1">
        <v>32</v>
      </c>
      <c r="B46" t="s">
        <v>260</v>
      </c>
      <c r="C46" s="1" t="s">
        <v>542</v>
      </c>
      <c r="D46" s="34">
        <v>2834.296112</v>
      </c>
      <c r="E46" s="31">
        <v>209.624148</v>
      </c>
      <c r="F46" s="32">
        <f t="shared" si="0"/>
        <v>3</v>
      </c>
      <c r="G46" s="31">
        <f t="shared" si="1"/>
        <v>628.872444</v>
      </c>
      <c r="H46" s="34">
        <v>11202.69</v>
      </c>
      <c r="I46" s="31">
        <f t="shared" si="2"/>
        <v>7045063.03967436</v>
      </c>
      <c r="J46" s="60" t="s">
        <v>549</v>
      </c>
      <c r="K46" s="36">
        <v>1</v>
      </c>
      <c r="L46" s="31">
        <v>4900000</v>
      </c>
      <c r="M46" s="37">
        <f t="shared" si="3"/>
        <v>4900000</v>
      </c>
      <c r="N46" s="45">
        <f t="shared" si="4"/>
        <v>11945063.03967436</v>
      </c>
      <c r="O46" s="14"/>
    </row>
    <row r="47" spans="1:15" ht="12.75">
      <c r="A47" s="1">
        <v>33</v>
      </c>
      <c r="B47" t="s">
        <v>266</v>
      </c>
      <c r="C47" s="1" t="s">
        <v>542</v>
      </c>
      <c r="D47" s="34">
        <v>3623.734566</v>
      </c>
      <c r="E47" s="31">
        <v>260.243746</v>
      </c>
      <c r="F47" s="32">
        <f t="shared" si="0"/>
        <v>3</v>
      </c>
      <c r="G47" s="31">
        <f t="shared" si="1"/>
        <v>780.731238</v>
      </c>
      <c r="H47" s="34">
        <v>11202.69</v>
      </c>
      <c r="I47" s="31">
        <f t="shared" si="2"/>
        <v>8746290.03263022</v>
      </c>
      <c r="J47" s="60" t="s">
        <v>547</v>
      </c>
      <c r="K47" s="36">
        <v>1</v>
      </c>
      <c r="L47" s="31">
        <v>1500000</v>
      </c>
      <c r="M47" s="37">
        <f t="shared" si="3"/>
        <v>1500000</v>
      </c>
      <c r="N47" s="45">
        <f t="shared" si="4"/>
        <v>10246290.03263022</v>
      </c>
      <c r="O47" s="14"/>
    </row>
    <row r="48" spans="1:15" ht="12.75">
      <c r="A48" s="1">
        <v>34</v>
      </c>
      <c r="B48" t="s">
        <v>267</v>
      </c>
      <c r="C48" s="1" t="s">
        <v>542</v>
      </c>
      <c r="D48" s="34">
        <v>740.383423</v>
      </c>
      <c r="E48" s="31">
        <v>116.650893</v>
      </c>
      <c r="F48" s="32">
        <f t="shared" si="0"/>
        <v>3</v>
      </c>
      <c r="G48" s="31">
        <f t="shared" si="1"/>
        <v>349.952679</v>
      </c>
      <c r="H48" s="34">
        <v>11202.69</v>
      </c>
      <c r="I48" s="31">
        <f t="shared" si="2"/>
        <v>3920411.37750651</v>
      </c>
      <c r="J48" s="60" t="s">
        <v>547</v>
      </c>
      <c r="K48" s="36">
        <v>1</v>
      </c>
      <c r="L48" s="31">
        <v>1500000</v>
      </c>
      <c r="M48" s="37">
        <f t="shared" si="3"/>
        <v>1500000</v>
      </c>
      <c r="N48" s="45">
        <f t="shared" si="4"/>
        <v>5420411.377506509</v>
      </c>
      <c r="O48" s="14"/>
    </row>
    <row r="49" spans="1:15" ht="12.75">
      <c r="A49" s="1">
        <v>35</v>
      </c>
      <c r="B49" t="s">
        <v>233</v>
      </c>
      <c r="C49" s="1" t="s">
        <v>542</v>
      </c>
      <c r="D49" s="34">
        <v>670.41613</v>
      </c>
      <c r="E49" s="31">
        <v>137.83411</v>
      </c>
      <c r="F49" s="32">
        <f t="shared" si="0"/>
        <v>3</v>
      </c>
      <c r="G49" s="31">
        <f t="shared" si="1"/>
        <v>413.50233000000003</v>
      </c>
      <c r="H49" s="34">
        <v>11202.69</v>
      </c>
      <c r="I49" s="31">
        <f t="shared" si="2"/>
        <v>4632338.417267701</v>
      </c>
      <c r="J49" s="60" t="s">
        <v>547</v>
      </c>
      <c r="K49" s="36">
        <v>1</v>
      </c>
      <c r="L49" s="31">
        <v>1500000</v>
      </c>
      <c r="M49" s="37">
        <f t="shared" si="3"/>
        <v>1500000</v>
      </c>
      <c r="N49" s="45">
        <f t="shared" si="4"/>
        <v>6132338.417267701</v>
      </c>
      <c r="O49" s="14"/>
    </row>
    <row r="50" spans="1:15" ht="12.75">
      <c r="A50" s="1">
        <v>36</v>
      </c>
      <c r="B50" t="s">
        <v>233</v>
      </c>
      <c r="C50" s="1" t="s">
        <v>542</v>
      </c>
      <c r="D50" s="34">
        <v>1229.039536</v>
      </c>
      <c r="E50" s="31">
        <v>151.691691</v>
      </c>
      <c r="F50" s="32">
        <f t="shared" si="0"/>
        <v>3</v>
      </c>
      <c r="G50" s="31">
        <f t="shared" si="1"/>
        <v>455.075073</v>
      </c>
      <c r="H50" s="34">
        <v>11202.69</v>
      </c>
      <c r="I50" s="31">
        <f t="shared" si="2"/>
        <v>5098064.96954637</v>
      </c>
      <c r="J50" s="60" t="s">
        <v>547</v>
      </c>
      <c r="K50" s="36">
        <v>1</v>
      </c>
      <c r="L50" s="31">
        <v>1500000</v>
      </c>
      <c r="M50" s="37">
        <f t="shared" si="3"/>
        <v>1500000</v>
      </c>
      <c r="N50" s="45">
        <f t="shared" si="4"/>
        <v>6598064.96954637</v>
      </c>
      <c r="O50" s="14"/>
    </row>
    <row r="51" spans="1:15" ht="12.75">
      <c r="A51" s="1">
        <v>37</v>
      </c>
      <c r="B51" t="s">
        <v>268</v>
      </c>
      <c r="C51" s="1" t="s">
        <v>542</v>
      </c>
      <c r="D51" s="34">
        <v>1628.792328</v>
      </c>
      <c r="E51" s="31">
        <v>170.168143</v>
      </c>
      <c r="F51" s="32">
        <f t="shared" si="0"/>
        <v>3</v>
      </c>
      <c r="G51" s="31">
        <f t="shared" si="1"/>
        <v>510.50442899999996</v>
      </c>
      <c r="H51" s="34">
        <v>11202.69</v>
      </c>
      <c r="I51" s="31">
        <f t="shared" si="2"/>
        <v>5719022.86171401</v>
      </c>
      <c r="J51" s="60" t="s">
        <v>547</v>
      </c>
      <c r="K51" s="36">
        <v>1</v>
      </c>
      <c r="L51" s="31">
        <v>1500000</v>
      </c>
      <c r="M51" s="37">
        <f t="shared" si="3"/>
        <v>1500000</v>
      </c>
      <c r="N51" s="45">
        <f t="shared" si="4"/>
        <v>7219022.86171401</v>
      </c>
      <c r="O51" s="14"/>
    </row>
    <row r="52" spans="1:15" ht="12.75">
      <c r="A52" s="1">
        <v>38</v>
      </c>
      <c r="B52" t="s">
        <v>269</v>
      </c>
      <c r="C52" s="1" t="s">
        <v>542</v>
      </c>
      <c r="D52" s="34">
        <v>1440.489403</v>
      </c>
      <c r="E52" s="31">
        <v>150.27922</v>
      </c>
      <c r="F52" s="32">
        <f t="shared" si="0"/>
        <v>3</v>
      </c>
      <c r="G52" s="31">
        <f t="shared" si="1"/>
        <v>450.83766</v>
      </c>
      <c r="H52" s="34">
        <v>11202.69</v>
      </c>
      <c r="I52" s="31">
        <f t="shared" si="2"/>
        <v>5050594.5453054</v>
      </c>
      <c r="J52" s="60" t="s">
        <v>547</v>
      </c>
      <c r="K52" s="36">
        <v>1</v>
      </c>
      <c r="L52" s="31">
        <v>1500000</v>
      </c>
      <c r="M52" s="37">
        <f t="shared" si="3"/>
        <v>1500000</v>
      </c>
      <c r="N52" s="45">
        <f t="shared" si="4"/>
        <v>6550594.5453054</v>
      </c>
      <c r="O52" s="14"/>
    </row>
    <row r="53" spans="1:15" ht="12.75">
      <c r="A53" s="1">
        <v>39</v>
      </c>
      <c r="B53" t="s">
        <v>269</v>
      </c>
      <c r="C53" s="1" t="s">
        <v>542</v>
      </c>
      <c r="D53" s="34">
        <v>1140.919365</v>
      </c>
      <c r="E53" s="31">
        <v>136.761634</v>
      </c>
      <c r="F53" s="32">
        <f t="shared" si="0"/>
        <v>3</v>
      </c>
      <c r="G53" s="31">
        <f t="shared" si="1"/>
        <v>410.284902</v>
      </c>
      <c r="H53" s="34">
        <v>11202.69</v>
      </c>
      <c r="I53" s="31">
        <f t="shared" si="2"/>
        <v>4596294.56878638</v>
      </c>
      <c r="J53" s="60" t="s">
        <v>547</v>
      </c>
      <c r="K53" s="36">
        <v>1</v>
      </c>
      <c r="L53" s="31">
        <v>1500000</v>
      </c>
      <c r="M53" s="37">
        <f t="shared" si="3"/>
        <v>1500000</v>
      </c>
      <c r="N53" s="45">
        <f t="shared" si="4"/>
        <v>6096294.56878638</v>
      </c>
      <c r="O53" s="14"/>
    </row>
    <row r="54" spans="1:15" ht="12.75">
      <c r="A54" s="1">
        <v>40</v>
      </c>
      <c r="B54" t="s">
        <v>270</v>
      </c>
      <c r="C54" s="1" t="s">
        <v>542</v>
      </c>
      <c r="D54" s="34">
        <v>1531.371384</v>
      </c>
      <c r="E54" s="31">
        <v>171.737416</v>
      </c>
      <c r="F54" s="32">
        <f t="shared" si="0"/>
        <v>3</v>
      </c>
      <c r="G54" s="31">
        <f t="shared" si="1"/>
        <v>515.212248</v>
      </c>
      <c r="H54" s="34">
        <v>11202.69</v>
      </c>
      <c r="I54" s="31">
        <f t="shared" si="2"/>
        <v>5771763.098547121</v>
      </c>
      <c r="J54" s="60" t="s">
        <v>547</v>
      </c>
      <c r="K54" s="36">
        <v>1</v>
      </c>
      <c r="L54" s="31">
        <v>1500000</v>
      </c>
      <c r="M54" s="37">
        <f t="shared" si="3"/>
        <v>1500000</v>
      </c>
      <c r="N54" s="45">
        <f t="shared" si="4"/>
        <v>7271763.098547121</v>
      </c>
      <c r="O54" s="14"/>
    </row>
    <row r="55" spans="1:15" ht="12.75">
      <c r="A55" s="1">
        <v>41</v>
      </c>
      <c r="B55" t="s">
        <v>271</v>
      </c>
      <c r="C55" s="1" t="s">
        <v>542</v>
      </c>
      <c r="D55" s="34">
        <v>1294.041008</v>
      </c>
      <c r="E55" s="31">
        <v>159.428495</v>
      </c>
      <c r="F55" s="32">
        <f t="shared" si="0"/>
        <v>3</v>
      </c>
      <c r="G55" s="31">
        <f t="shared" si="1"/>
        <v>478.285485</v>
      </c>
      <c r="H55" s="34">
        <v>11202.69</v>
      </c>
      <c r="I55" s="31">
        <f t="shared" si="2"/>
        <v>5358084.01995465</v>
      </c>
      <c r="J55" s="60" t="s">
        <v>547</v>
      </c>
      <c r="K55" s="36">
        <v>1</v>
      </c>
      <c r="L55" s="31">
        <v>1500000</v>
      </c>
      <c r="M55" s="37">
        <f t="shared" si="3"/>
        <v>1500000</v>
      </c>
      <c r="N55" s="45">
        <f t="shared" si="4"/>
        <v>6858084.01995465</v>
      </c>
      <c r="O55" s="14"/>
    </row>
    <row r="56" spans="1:15" ht="12.75">
      <c r="A56" s="1">
        <v>42</v>
      </c>
      <c r="B56" t="s">
        <v>272</v>
      </c>
      <c r="C56" s="1" t="s">
        <v>542</v>
      </c>
      <c r="D56" s="34">
        <v>1283.706314</v>
      </c>
      <c r="E56" s="31">
        <v>176.034007</v>
      </c>
      <c r="F56" s="32">
        <f t="shared" si="0"/>
        <v>3</v>
      </c>
      <c r="G56" s="31">
        <f t="shared" si="1"/>
        <v>528.102021</v>
      </c>
      <c r="H56" s="34">
        <v>11202.69</v>
      </c>
      <c r="I56" s="31">
        <f t="shared" si="2"/>
        <v>5916163.22963649</v>
      </c>
      <c r="J56" s="60" t="s">
        <v>547</v>
      </c>
      <c r="K56" s="36">
        <v>1</v>
      </c>
      <c r="L56" s="31">
        <v>1500000</v>
      </c>
      <c r="M56" s="37">
        <f t="shared" si="3"/>
        <v>1500000</v>
      </c>
      <c r="N56" s="45">
        <f t="shared" si="4"/>
        <v>7416163.22963649</v>
      </c>
      <c r="O56" s="14"/>
    </row>
    <row r="57" spans="1:15" ht="12.75">
      <c r="A57" s="1">
        <v>43</v>
      </c>
      <c r="B57" t="s">
        <v>273</v>
      </c>
      <c r="C57" s="1" t="s">
        <v>542</v>
      </c>
      <c r="D57" s="34">
        <v>648.19423</v>
      </c>
      <c r="E57" s="31">
        <v>107.657367</v>
      </c>
      <c r="F57" s="32">
        <f t="shared" si="0"/>
        <v>3</v>
      </c>
      <c r="G57" s="31">
        <f t="shared" si="1"/>
        <v>322.97210099999995</v>
      </c>
      <c r="H57" s="34">
        <v>11202.69</v>
      </c>
      <c r="I57" s="31">
        <f t="shared" si="2"/>
        <v>3618156.3261516895</v>
      </c>
      <c r="J57" s="60" t="s">
        <v>547</v>
      </c>
      <c r="K57" s="36">
        <v>1</v>
      </c>
      <c r="L57" s="31">
        <v>1500000</v>
      </c>
      <c r="M57" s="37">
        <f t="shared" si="3"/>
        <v>1500000</v>
      </c>
      <c r="N57" s="45">
        <f t="shared" si="4"/>
        <v>5118156.3261516895</v>
      </c>
      <c r="O57" s="14"/>
    </row>
    <row r="58" spans="1:15" ht="12.75">
      <c r="A58" s="1">
        <v>44</v>
      </c>
      <c r="B58" t="s">
        <v>104</v>
      </c>
      <c r="C58" s="1" t="s">
        <v>542</v>
      </c>
      <c r="D58" s="34">
        <v>646.760094</v>
      </c>
      <c r="E58" s="31">
        <v>103.947058</v>
      </c>
      <c r="F58" s="32">
        <f t="shared" si="0"/>
        <v>3</v>
      </c>
      <c r="G58" s="31">
        <f t="shared" si="1"/>
        <v>311.841174</v>
      </c>
      <c r="H58" s="34">
        <v>11202.69</v>
      </c>
      <c r="I58" s="31">
        <f t="shared" si="2"/>
        <v>3493460.0015580603</v>
      </c>
      <c r="J58" s="60" t="s">
        <v>547</v>
      </c>
      <c r="K58" s="36">
        <v>1</v>
      </c>
      <c r="L58" s="31">
        <v>1500000</v>
      </c>
      <c r="M58" s="37">
        <f t="shared" si="3"/>
        <v>1500000</v>
      </c>
      <c r="N58" s="45">
        <f t="shared" si="4"/>
        <v>4993460.00155806</v>
      </c>
      <c r="O58" s="14"/>
    </row>
    <row r="59" spans="1:15" ht="12.75">
      <c r="A59" s="1">
        <v>45</v>
      </c>
      <c r="B59" t="s">
        <v>256</v>
      </c>
      <c r="C59" s="1" t="s">
        <v>542</v>
      </c>
      <c r="D59" s="34">
        <v>1116.852669</v>
      </c>
      <c r="E59" s="31">
        <v>155.903919</v>
      </c>
      <c r="F59" s="32">
        <f t="shared" si="0"/>
        <v>3</v>
      </c>
      <c r="G59" s="31">
        <f t="shared" si="1"/>
        <v>467.71175700000003</v>
      </c>
      <c r="H59" s="34">
        <v>11202.69</v>
      </c>
      <c r="I59" s="31">
        <f t="shared" si="2"/>
        <v>5239629.82302633</v>
      </c>
      <c r="J59" s="60" t="s">
        <v>547</v>
      </c>
      <c r="K59" s="36">
        <v>1</v>
      </c>
      <c r="L59" s="31">
        <v>1500000</v>
      </c>
      <c r="M59" s="37">
        <f t="shared" si="3"/>
        <v>1500000</v>
      </c>
      <c r="N59" s="45">
        <f t="shared" si="4"/>
        <v>6739629.82302633</v>
      </c>
      <c r="O59" s="14"/>
    </row>
    <row r="60" spans="1:15" ht="12.75">
      <c r="A60" s="1">
        <v>46</v>
      </c>
      <c r="B60" t="s">
        <v>255</v>
      </c>
      <c r="C60" s="1" t="s">
        <v>542</v>
      </c>
      <c r="D60" s="34">
        <v>1159.870338</v>
      </c>
      <c r="E60" s="31">
        <v>136.566168</v>
      </c>
      <c r="F60" s="32">
        <f t="shared" si="0"/>
        <v>3</v>
      </c>
      <c r="G60" s="31">
        <f t="shared" si="1"/>
        <v>409.698504</v>
      </c>
      <c r="H60" s="34">
        <v>11202.69</v>
      </c>
      <c r="I60" s="31">
        <f t="shared" si="2"/>
        <v>4589725.333775761</v>
      </c>
      <c r="J60" s="60" t="s">
        <v>547</v>
      </c>
      <c r="K60" s="36">
        <v>1</v>
      </c>
      <c r="L60" s="31">
        <v>1500000</v>
      </c>
      <c r="M60" s="37">
        <f t="shared" si="3"/>
        <v>1500000</v>
      </c>
      <c r="N60" s="45">
        <f t="shared" si="4"/>
        <v>6089725.333775761</v>
      </c>
      <c r="O60" s="14"/>
    </row>
    <row r="61" spans="1:15" ht="12.75">
      <c r="A61" s="1">
        <v>47</v>
      </c>
      <c r="B61" t="s">
        <v>256</v>
      </c>
      <c r="C61" s="1" t="s">
        <v>542</v>
      </c>
      <c r="D61" s="34">
        <v>1198.839615</v>
      </c>
      <c r="E61" s="31">
        <v>158.196432</v>
      </c>
      <c r="F61" s="32">
        <f t="shared" si="0"/>
        <v>3</v>
      </c>
      <c r="G61" s="31">
        <f t="shared" si="1"/>
        <v>474.589296</v>
      </c>
      <c r="H61" s="34">
        <v>11202.69</v>
      </c>
      <c r="I61" s="31">
        <f t="shared" si="2"/>
        <v>5316676.76040624</v>
      </c>
      <c r="J61" s="60" t="s">
        <v>547</v>
      </c>
      <c r="K61" s="36">
        <v>1</v>
      </c>
      <c r="L61" s="31">
        <v>1500000</v>
      </c>
      <c r="M61" s="37">
        <f t="shared" si="3"/>
        <v>1500000</v>
      </c>
      <c r="N61" s="45">
        <f t="shared" si="4"/>
        <v>6816676.76040624</v>
      </c>
      <c r="O61" s="14"/>
    </row>
    <row r="62" spans="1:15" ht="12.75">
      <c r="A62" s="1">
        <v>48</v>
      </c>
      <c r="B62" t="s">
        <v>14</v>
      </c>
      <c r="C62" s="1" t="s">
        <v>542</v>
      </c>
      <c r="D62" s="34">
        <v>560.063187</v>
      </c>
      <c r="E62" s="31">
        <v>94.056909</v>
      </c>
      <c r="F62" s="32">
        <f t="shared" si="0"/>
        <v>3</v>
      </c>
      <c r="G62" s="31">
        <f t="shared" si="1"/>
        <v>282.170727</v>
      </c>
      <c r="H62" s="34">
        <v>11202.69</v>
      </c>
      <c r="I62" s="31">
        <f t="shared" si="2"/>
        <v>3161071.18165563</v>
      </c>
      <c r="J62" s="60" t="s">
        <v>547</v>
      </c>
      <c r="K62" s="36">
        <v>1</v>
      </c>
      <c r="L62" s="31">
        <v>1500000</v>
      </c>
      <c r="M62" s="37">
        <f t="shared" si="3"/>
        <v>1500000</v>
      </c>
      <c r="N62" s="45">
        <f t="shared" si="4"/>
        <v>4661071.1816556305</v>
      </c>
      <c r="O62" s="14"/>
    </row>
    <row r="63" spans="1:15" ht="12.75">
      <c r="A63" s="1">
        <v>49</v>
      </c>
      <c r="B63" t="s">
        <v>274</v>
      </c>
      <c r="C63" s="1" t="s">
        <v>542</v>
      </c>
      <c r="D63" s="34">
        <v>455.323463</v>
      </c>
      <c r="E63" s="31">
        <v>82.971343</v>
      </c>
      <c r="F63" s="32">
        <f t="shared" si="0"/>
        <v>3</v>
      </c>
      <c r="G63" s="31">
        <f t="shared" si="1"/>
        <v>248.91402900000003</v>
      </c>
      <c r="H63" s="34">
        <v>11202.69</v>
      </c>
      <c r="I63" s="31">
        <f t="shared" si="2"/>
        <v>2788506.7035380104</v>
      </c>
      <c r="J63" s="60" t="s">
        <v>547</v>
      </c>
      <c r="K63" s="36">
        <v>1</v>
      </c>
      <c r="L63" s="31">
        <v>1500000</v>
      </c>
      <c r="M63" s="37">
        <f t="shared" si="3"/>
        <v>1500000</v>
      </c>
      <c r="N63" s="45">
        <f t="shared" si="4"/>
        <v>4288506.70353801</v>
      </c>
      <c r="O63" s="14"/>
    </row>
    <row r="64" spans="1:15" ht="12.75">
      <c r="A64" s="1">
        <v>50</v>
      </c>
      <c r="B64" t="s">
        <v>275</v>
      </c>
      <c r="C64" s="1" t="s">
        <v>542</v>
      </c>
      <c r="D64" s="34">
        <v>1034.607658</v>
      </c>
      <c r="E64" s="31">
        <v>139.11801</v>
      </c>
      <c r="F64" s="32">
        <f t="shared" si="0"/>
        <v>3</v>
      </c>
      <c r="G64" s="31">
        <f t="shared" si="1"/>
        <v>417.35402999999997</v>
      </c>
      <c r="H64" s="34">
        <v>11202.69</v>
      </c>
      <c r="I64" s="31">
        <f t="shared" si="2"/>
        <v>4675487.8183407</v>
      </c>
      <c r="J64" s="60" t="s">
        <v>547</v>
      </c>
      <c r="K64" s="36">
        <v>1</v>
      </c>
      <c r="L64" s="31">
        <v>1500000</v>
      </c>
      <c r="M64" s="37">
        <f t="shared" si="3"/>
        <v>1500000</v>
      </c>
      <c r="N64" s="45">
        <f t="shared" si="4"/>
        <v>6175487.8183407</v>
      </c>
      <c r="O64" s="14"/>
    </row>
    <row r="65" spans="1:15" ht="12.75">
      <c r="A65" s="1">
        <v>51</v>
      </c>
      <c r="B65" t="s">
        <v>276</v>
      </c>
      <c r="C65" s="1" t="s">
        <v>542</v>
      </c>
      <c r="D65" s="34">
        <v>652.768791</v>
      </c>
      <c r="E65" s="31">
        <v>106.921529</v>
      </c>
      <c r="F65" s="32">
        <f t="shared" si="0"/>
        <v>3</v>
      </c>
      <c r="G65" s="31">
        <f t="shared" si="1"/>
        <v>320.764587</v>
      </c>
      <c r="H65" s="34">
        <v>11202.69</v>
      </c>
      <c r="I65" s="31">
        <f t="shared" si="2"/>
        <v>3593426.2311390303</v>
      </c>
      <c r="J65" s="60" t="s">
        <v>547</v>
      </c>
      <c r="K65" s="36">
        <v>1</v>
      </c>
      <c r="L65" s="31">
        <v>1500000</v>
      </c>
      <c r="M65" s="37">
        <f t="shared" si="3"/>
        <v>1500000</v>
      </c>
      <c r="N65" s="45">
        <f t="shared" si="4"/>
        <v>5093426.23113903</v>
      </c>
      <c r="O65" s="14"/>
    </row>
    <row r="66" spans="1:15" ht="12.75">
      <c r="A66" s="1">
        <v>52</v>
      </c>
      <c r="B66" t="s">
        <v>277</v>
      </c>
      <c r="C66" s="1" t="s">
        <v>542</v>
      </c>
      <c r="D66" s="34">
        <v>670.297745</v>
      </c>
      <c r="E66" s="31">
        <v>104.507261</v>
      </c>
      <c r="F66" s="32">
        <f t="shared" si="0"/>
        <v>3</v>
      </c>
      <c r="G66" s="31">
        <f t="shared" si="1"/>
        <v>313.521783</v>
      </c>
      <c r="H66" s="34">
        <v>11202.69</v>
      </c>
      <c r="I66" s="31">
        <f t="shared" si="2"/>
        <v>3512287.3431962705</v>
      </c>
      <c r="J66" s="60" t="s">
        <v>547</v>
      </c>
      <c r="K66" s="36">
        <v>1</v>
      </c>
      <c r="L66" s="31">
        <v>1500000</v>
      </c>
      <c r="M66" s="37">
        <f t="shared" si="3"/>
        <v>1500000</v>
      </c>
      <c r="N66" s="45">
        <f t="shared" si="4"/>
        <v>5012287.343196271</v>
      </c>
      <c r="O66" s="14"/>
    </row>
    <row r="67" spans="1:15" ht="12.75">
      <c r="A67" s="1">
        <v>53</v>
      </c>
      <c r="B67" t="s">
        <v>278</v>
      </c>
      <c r="C67" s="1" t="s">
        <v>542</v>
      </c>
      <c r="D67" s="34">
        <v>763.399796</v>
      </c>
      <c r="E67" s="31">
        <v>111.611083</v>
      </c>
      <c r="F67" s="32">
        <f t="shared" si="0"/>
        <v>3</v>
      </c>
      <c r="G67" s="31">
        <f t="shared" si="1"/>
        <v>334.83324899999997</v>
      </c>
      <c r="H67" s="34">
        <v>11202.69</v>
      </c>
      <c r="I67" s="31">
        <f t="shared" si="2"/>
        <v>3751033.09023981</v>
      </c>
      <c r="J67" s="60" t="s">
        <v>547</v>
      </c>
      <c r="K67" s="36">
        <v>1</v>
      </c>
      <c r="L67" s="31">
        <v>1500000</v>
      </c>
      <c r="M67" s="37">
        <f t="shared" si="3"/>
        <v>1500000</v>
      </c>
      <c r="N67" s="45">
        <f t="shared" si="4"/>
        <v>5251033.09023981</v>
      </c>
      <c r="O67" s="14"/>
    </row>
    <row r="68" spans="1:15" ht="12.75">
      <c r="A68" s="1">
        <v>54</v>
      </c>
      <c r="B68" t="s">
        <v>278</v>
      </c>
      <c r="C68" s="1" t="s">
        <v>542</v>
      </c>
      <c r="D68" s="34">
        <v>621.78127</v>
      </c>
      <c r="E68" s="31">
        <v>100.248768</v>
      </c>
      <c r="F68" s="32">
        <f t="shared" si="0"/>
        <v>3</v>
      </c>
      <c r="G68" s="31">
        <f t="shared" si="1"/>
        <v>300.746304</v>
      </c>
      <c r="H68" s="34">
        <v>11202.69</v>
      </c>
      <c r="I68" s="31">
        <f t="shared" si="2"/>
        <v>3369167.6123577603</v>
      </c>
      <c r="J68" s="60" t="s">
        <v>547</v>
      </c>
      <c r="K68" s="36">
        <v>1</v>
      </c>
      <c r="L68" s="31">
        <v>1500000</v>
      </c>
      <c r="M68" s="37">
        <f t="shared" si="3"/>
        <v>1500000</v>
      </c>
      <c r="N68" s="45">
        <f t="shared" si="4"/>
        <v>4869167.61235776</v>
      </c>
      <c r="O68" s="14"/>
    </row>
    <row r="69" spans="1:15" ht="12.75">
      <c r="A69" s="1">
        <v>55</v>
      </c>
      <c r="B69" t="s">
        <v>277</v>
      </c>
      <c r="C69" s="1" t="s">
        <v>542</v>
      </c>
      <c r="D69" s="34">
        <v>1530.20311</v>
      </c>
      <c r="E69" s="31">
        <v>155.623154</v>
      </c>
      <c r="F69" s="32">
        <f t="shared" si="0"/>
        <v>3</v>
      </c>
      <c r="G69" s="31">
        <f t="shared" si="1"/>
        <v>466.869462</v>
      </c>
      <c r="H69" s="34">
        <v>11202.69</v>
      </c>
      <c r="I69" s="31">
        <f t="shared" si="2"/>
        <v>5230193.853252781</v>
      </c>
      <c r="J69" s="60" t="s">
        <v>547</v>
      </c>
      <c r="K69" s="36">
        <v>1</v>
      </c>
      <c r="L69" s="31">
        <v>1500000</v>
      </c>
      <c r="M69" s="37">
        <f t="shared" si="3"/>
        <v>1500000</v>
      </c>
      <c r="N69" s="45">
        <f t="shared" si="4"/>
        <v>6730193.853252781</v>
      </c>
      <c r="O69" s="14"/>
    </row>
    <row r="70" spans="1:15" ht="12.75">
      <c r="A70" s="1">
        <v>56</v>
      </c>
      <c r="B70" t="s">
        <v>279</v>
      </c>
      <c r="C70" s="1" t="s">
        <v>542</v>
      </c>
      <c r="D70" s="34">
        <v>1135.166107</v>
      </c>
      <c r="E70" s="31">
        <v>134.004373</v>
      </c>
      <c r="F70" s="32">
        <f t="shared" si="0"/>
        <v>3</v>
      </c>
      <c r="G70" s="31">
        <f t="shared" si="1"/>
        <v>402.01311899999996</v>
      </c>
      <c r="H70" s="34">
        <v>11202.69</v>
      </c>
      <c r="I70" s="31">
        <f t="shared" si="2"/>
        <v>4503628.348090109</v>
      </c>
      <c r="J70" s="60" t="s">
        <v>547</v>
      </c>
      <c r="K70" s="36">
        <v>1</v>
      </c>
      <c r="L70" s="31">
        <v>1500000</v>
      </c>
      <c r="M70" s="37">
        <f t="shared" si="3"/>
        <v>1500000</v>
      </c>
      <c r="N70" s="45">
        <f t="shared" si="4"/>
        <v>6003628.348090109</v>
      </c>
      <c r="O70" s="14"/>
    </row>
    <row r="71" spans="1:15" ht="12.75">
      <c r="A71" s="1">
        <v>57</v>
      </c>
      <c r="B71" t="s">
        <v>279</v>
      </c>
      <c r="C71" s="1" t="s">
        <v>542</v>
      </c>
      <c r="D71" s="34">
        <v>1322.676834</v>
      </c>
      <c r="E71" s="31">
        <v>140.071664</v>
      </c>
      <c r="F71" s="32">
        <f t="shared" si="0"/>
        <v>3</v>
      </c>
      <c r="G71" s="31">
        <f t="shared" si="1"/>
        <v>420.214992</v>
      </c>
      <c r="H71" s="34">
        <v>11202.69</v>
      </c>
      <c r="I71" s="31">
        <f t="shared" si="2"/>
        <v>4707538.28872848</v>
      </c>
      <c r="J71" s="60" t="s">
        <v>547</v>
      </c>
      <c r="K71" s="36">
        <v>1</v>
      </c>
      <c r="L71" s="31">
        <v>1500000</v>
      </c>
      <c r="M71" s="37">
        <f t="shared" si="3"/>
        <v>1500000</v>
      </c>
      <c r="N71" s="45">
        <f t="shared" si="4"/>
        <v>6207538.28872848</v>
      </c>
      <c r="O71" s="14"/>
    </row>
    <row r="72" spans="1:15" ht="12.75">
      <c r="A72" s="1">
        <v>58</v>
      </c>
      <c r="B72" t="s">
        <v>280</v>
      </c>
      <c r="C72" s="1" t="s">
        <v>542</v>
      </c>
      <c r="D72" s="34">
        <v>540.053352</v>
      </c>
      <c r="E72" s="31">
        <v>96.60764</v>
      </c>
      <c r="F72" s="32">
        <f t="shared" si="0"/>
        <v>3</v>
      </c>
      <c r="G72" s="31">
        <f t="shared" si="1"/>
        <v>289.82292</v>
      </c>
      <c r="H72" s="34">
        <v>11202.69</v>
      </c>
      <c r="I72" s="31">
        <f t="shared" si="2"/>
        <v>3246796.3276548004</v>
      </c>
      <c r="J72" s="60" t="s">
        <v>547</v>
      </c>
      <c r="K72" s="36">
        <v>1</v>
      </c>
      <c r="L72" s="31">
        <v>1500000</v>
      </c>
      <c r="M72" s="37">
        <f t="shared" si="3"/>
        <v>1500000</v>
      </c>
      <c r="N72" s="45">
        <f t="shared" si="4"/>
        <v>4746796.3276548</v>
      </c>
      <c r="O72" s="14"/>
    </row>
    <row r="73" spans="1:15" ht="12.75">
      <c r="A73" s="1">
        <v>59</v>
      </c>
      <c r="B73" t="s">
        <v>278</v>
      </c>
      <c r="C73" s="1" t="s">
        <v>542</v>
      </c>
      <c r="D73" s="34">
        <v>547.508072</v>
      </c>
      <c r="E73" s="31">
        <v>94.997261</v>
      </c>
      <c r="F73" s="32">
        <f t="shared" si="0"/>
        <v>3</v>
      </c>
      <c r="G73" s="31">
        <f t="shared" si="1"/>
        <v>284.991783</v>
      </c>
      <c r="H73" s="34">
        <v>11202.69</v>
      </c>
      <c r="I73" s="31">
        <f t="shared" si="2"/>
        <v>3192674.59749627</v>
      </c>
      <c r="J73" s="60" t="s">
        <v>547</v>
      </c>
      <c r="K73" s="36">
        <v>1</v>
      </c>
      <c r="L73" s="31">
        <v>1500000</v>
      </c>
      <c r="M73" s="37">
        <f t="shared" si="3"/>
        <v>1500000</v>
      </c>
      <c r="N73" s="45">
        <f t="shared" si="4"/>
        <v>4692674.59749627</v>
      </c>
      <c r="O73" s="14"/>
    </row>
    <row r="74" spans="1:15" ht="12.75">
      <c r="A74" s="1">
        <v>60</v>
      </c>
      <c r="B74" t="s">
        <v>77</v>
      </c>
      <c r="C74" s="1" t="s">
        <v>542</v>
      </c>
      <c r="D74" s="34">
        <v>615.245789</v>
      </c>
      <c r="E74" s="31">
        <v>102.164463</v>
      </c>
      <c r="F74" s="32">
        <f t="shared" si="0"/>
        <v>3</v>
      </c>
      <c r="G74" s="31">
        <f t="shared" si="1"/>
        <v>306.493389</v>
      </c>
      <c r="H74" s="34">
        <v>11202.69</v>
      </c>
      <c r="I74" s="31">
        <f t="shared" si="2"/>
        <v>3433550.42401641</v>
      </c>
      <c r="J74" s="60" t="s">
        <v>547</v>
      </c>
      <c r="K74" s="36">
        <v>1</v>
      </c>
      <c r="L74" s="31">
        <v>1500000</v>
      </c>
      <c r="M74" s="37">
        <f t="shared" si="3"/>
        <v>1500000</v>
      </c>
      <c r="N74" s="45">
        <f t="shared" si="4"/>
        <v>4933550.4240164105</v>
      </c>
      <c r="O74" s="14"/>
    </row>
    <row r="75" spans="1:15" ht="12.75">
      <c r="A75" s="1">
        <v>61</v>
      </c>
      <c r="B75" t="s">
        <v>281</v>
      </c>
      <c r="C75" s="1" t="s">
        <v>542</v>
      </c>
      <c r="D75" s="34">
        <v>1171.779434</v>
      </c>
      <c r="E75" s="31">
        <v>136.248287</v>
      </c>
      <c r="F75" s="32">
        <f t="shared" si="0"/>
        <v>3</v>
      </c>
      <c r="G75" s="31">
        <f t="shared" si="1"/>
        <v>408.744861</v>
      </c>
      <c r="H75" s="34">
        <v>11202.69</v>
      </c>
      <c r="I75" s="31">
        <f t="shared" si="2"/>
        <v>4579041.9668760905</v>
      </c>
      <c r="J75" s="60" t="s">
        <v>547</v>
      </c>
      <c r="K75" s="36">
        <v>1</v>
      </c>
      <c r="L75" s="31">
        <v>1500000</v>
      </c>
      <c r="M75" s="37">
        <f t="shared" si="3"/>
        <v>1500000</v>
      </c>
      <c r="N75" s="45">
        <f t="shared" si="4"/>
        <v>6079041.9668760905</v>
      </c>
      <c r="O75" s="14"/>
    </row>
    <row r="76" spans="1:15" ht="12.75">
      <c r="A76" s="1">
        <v>62</v>
      </c>
      <c r="B76" t="s">
        <v>282</v>
      </c>
      <c r="C76" s="1" t="s">
        <v>542</v>
      </c>
      <c r="D76" s="34">
        <v>877.425995</v>
      </c>
      <c r="E76" s="31">
        <v>119.080842</v>
      </c>
      <c r="F76" s="32">
        <f t="shared" si="0"/>
        <v>3</v>
      </c>
      <c r="G76" s="31">
        <f t="shared" si="1"/>
        <v>357.242526</v>
      </c>
      <c r="H76" s="34">
        <v>11202.69</v>
      </c>
      <c r="I76" s="31">
        <f t="shared" si="2"/>
        <v>4002077.27359494</v>
      </c>
      <c r="J76" s="60" t="s">
        <v>547</v>
      </c>
      <c r="K76" s="36">
        <v>1</v>
      </c>
      <c r="L76" s="31">
        <v>1500000</v>
      </c>
      <c r="M76" s="37">
        <f t="shared" si="3"/>
        <v>1500000</v>
      </c>
      <c r="N76" s="45">
        <f t="shared" si="4"/>
        <v>5502077.27359494</v>
      </c>
      <c r="O76" s="14"/>
    </row>
    <row r="77" spans="1:15" ht="12.75">
      <c r="A77" s="1">
        <v>63</v>
      </c>
      <c r="B77" t="s">
        <v>283</v>
      </c>
      <c r="C77" s="1" t="s">
        <v>542</v>
      </c>
      <c r="D77" s="34">
        <v>933.264503</v>
      </c>
      <c r="E77" s="31">
        <v>124.180672</v>
      </c>
      <c r="F77" s="32">
        <f t="shared" si="0"/>
        <v>3</v>
      </c>
      <c r="G77" s="31">
        <f t="shared" si="1"/>
        <v>372.542016</v>
      </c>
      <c r="H77" s="34">
        <v>11202.69</v>
      </c>
      <c r="I77" s="31">
        <f t="shared" si="2"/>
        <v>4173472.7172230403</v>
      </c>
      <c r="J77" s="60" t="s">
        <v>547</v>
      </c>
      <c r="K77" s="36">
        <v>1</v>
      </c>
      <c r="L77" s="31">
        <v>1500000</v>
      </c>
      <c r="M77" s="37">
        <f t="shared" si="3"/>
        <v>1500000</v>
      </c>
      <c r="N77" s="45">
        <f t="shared" si="4"/>
        <v>5673472.717223041</v>
      </c>
      <c r="O77" s="14"/>
    </row>
    <row r="78" spans="1:15" ht="12.75">
      <c r="A78" s="1">
        <v>64</v>
      </c>
      <c r="B78" t="s">
        <v>284</v>
      </c>
      <c r="C78" s="1" t="s">
        <v>544</v>
      </c>
      <c r="D78" s="34">
        <v>3825.763893</v>
      </c>
      <c r="E78" s="31">
        <v>292.045433</v>
      </c>
      <c r="F78" s="32">
        <f t="shared" si="0"/>
        <v>3</v>
      </c>
      <c r="G78" s="31">
        <f t="shared" si="1"/>
        <v>876.136299</v>
      </c>
      <c r="H78" s="34">
        <v>11202.69</v>
      </c>
      <c r="I78" s="31">
        <f t="shared" si="2"/>
        <v>9815083.35544431</v>
      </c>
      <c r="J78" s="60" t="s">
        <v>547</v>
      </c>
      <c r="K78" s="36">
        <v>1</v>
      </c>
      <c r="L78" s="31">
        <v>1500000</v>
      </c>
      <c r="M78" s="37">
        <f t="shared" si="3"/>
        <v>1500000</v>
      </c>
      <c r="N78" s="45">
        <f t="shared" si="4"/>
        <v>11315083.35544431</v>
      </c>
      <c r="O78" s="14"/>
    </row>
    <row r="79" spans="1:15" ht="12.75">
      <c r="A79" s="1">
        <v>65</v>
      </c>
      <c r="B79" t="s">
        <v>278</v>
      </c>
      <c r="C79" s="1" t="s">
        <v>542</v>
      </c>
      <c r="D79" s="34">
        <v>1317.703873</v>
      </c>
      <c r="E79" s="31">
        <v>149.080828</v>
      </c>
      <c r="F79" s="32">
        <f t="shared" si="0"/>
        <v>3</v>
      </c>
      <c r="G79" s="31">
        <f t="shared" si="1"/>
        <v>447.242484</v>
      </c>
      <c r="H79" s="34">
        <v>11202.69</v>
      </c>
      <c r="I79" s="31">
        <f t="shared" si="2"/>
        <v>5010318.90308196</v>
      </c>
      <c r="J79" s="60" t="s">
        <v>547</v>
      </c>
      <c r="K79" s="36">
        <v>1</v>
      </c>
      <c r="L79" s="31">
        <v>1500000</v>
      </c>
      <c r="M79" s="37">
        <f t="shared" si="3"/>
        <v>1500000</v>
      </c>
      <c r="N79" s="45">
        <f t="shared" si="4"/>
        <v>6510318.90308196</v>
      </c>
      <c r="O79" s="14"/>
    </row>
    <row r="80" spans="1:15" ht="12.75">
      <c r="A80" s="1">
        <v>66</v>
      </c>
      <c r="B80" t="s">
        <v>285</v>
      </c>
      <c r="C80" s="1" t="s">
        <v>542</v>
      </c>
      <c r="D80" s="34">
        <v>926.593513</v>
      </c>
      <c r="E80" s="31">
        <v>121.100378</v>
      </c>
      <c r="F80" s="32">
        <f aca="true" t="shared" si="5" ref="F80:F143">0.6*5</f>
        <v>3</v>
      </c>
      <c r="G80" s="31">
        <f aca="true" t="shared" si="6" ref="G80:G143">E80*F80</f>
        <v>363.30113400000005</v>
      </c>
      <c r="H80" s="34">
        <v>11202.69</v>
      </c>
      <c r="I80" s="31">
        <f aca="true" t="shared" si="7" ref="I80:I143">G80*H80</f>
        <v>4069949.980850461</v>
      </c>
      <c r="J80" s="60" t="s">
        <v>547</v>
      </c>
      <c r="K80" s="36">
        <v>1</v>
      </c>
      <c r="L80" s="31">
        <v>1500000</v>
      </c>
      <c r="M80" s="37">
        <f aca="true" t="shared" si="8" ref="M80:M143">K80*L80</f>
        <v>1500000</v>
      </c>
      <c r="N80" s="45">
        <f aca="true" t="shared" si="9" ref="N80:N143">I80+M80</f>
        <v>5569949.980850461</v>
      </c>
      <c r="O80" s="14"/>
    </row>
    <row r="81" spans="1:15" ht="12.75">
      <c r="A81" s="1">
        <v>67</v>
      </c>
      <c r="B81" t="s">
        <v>14</v>
      </c>
      <c r="C81" s="1" t="s">
        <v>542</v>
      </c>
      <c r="D81" s="34">
        <v>1017.337036</v>
      </c>
      <c r="E81" s="31">
        <v>132.969332</v>
      </c>
      <c r="F81" s="32">
        <f t="shared" si="5"/>
        <v>3</v>
      </c>
      <c r="G81" s="31">
        <f t="shared" si="6"/>
        <v>398.907996</v>
      </c>
      <c r="H81" s="34">
        <v>11202.69</v>
      </c>
      <c r="I81" s="31">
        <f t="shared" si="7"/>
        <v>4468842.617709241</v>
      </c>
      <c r="J81" s="60" t="s">
        <v>547</v>
      </c>
      <c r="K81" s="36">
        <v>1</v>
      </c>
      <c r="L81" s="31">
        <v>1500000</v>
      </c>
      <c r="M81" s="37">
        <f t="shared" si="8"/>
        <v>1500000</v>
      </c>
      <c r="N81" s="45">
        <f t="shared" si="9"/>
        <v>5968842.617709241</v>
      </c>
      <c r="O81" s="14"/>
    </row>
    <row r="82" spans="1:15" ht="12.75">
      <c r="A82" s="1">
        <v>68</v>
      </c>
      <c r="B82" t="s">
        <v>286</v>
      </c>
      <c r="C82" s="1" t="s">
        <v>542</v>
      </c>
      <c r="D82" s="34">
        <v>2888.570793</v>
      </c>
      <c r="E82" s="31">
        <v>263.005863</v>
      </c>
      <c r="F82" s="32">
        <f t="shared" si="5"/>
        <v>3</v>
      </c>
      <c r="G82" s="31">
        <f t="shared" si="6"/>
        <v>789.0175889999999</v>
      </c>
      <c r="H82" s="34">
        <v>11202.69</v>
      </c>
      <c r="I82" s="31">
        <f t="shared" si="7"/>
        <v>8839119.45411441</v>
      </c>
      <c r="J82" s="60" t="s">
        <v>547</v>
      </c>
      <c r="K82" s="36">
        <v>1</v>
      </c>
      <c r="L82" s="31">
        <v>1500000</v>
      </c>
      <c r="M82" s="37">
        <f t="shared" si="8"/>
        <v>1500000</v>
      </c>
      <c r="N82" s="45">
        <f t="shared" si="9"/>
        <v>10339119.45411441</v>
      </c>
      <c r="O82" s="14"/>
    </row>
    <row r="83" spans="1:15" ht="12.75">
      <c r="A83" s="1">
        <v>69</v>
      </c>
      <c r="B83" t="s">
        <v>287</v>
      </c>
      <c r="C83" s="1" t="s">
        <v>542</v>
      </c>
      <c r="D83" s="34">
        <v>2058.887398</v>
      </c>
      <c r="E83" s="31">
        <v>192.241012</v>
      </c>
      <c r="F83" s="32">
        <f t="shared" si="5"/>
        <v>3</v>
      </c>
      <c r="G83" s="31">
        <f t="shared" si="6"/>
        <v>576.7230360000001</v>
      </c>
      <c r="H83" s="34">
        <v>11202.69</v>
      </c>
      <c r="I83" s="31">
        <f t="shared" si="7"/>
        <v>6460849.388166841</v>
      </c>
      <c r="J83" s="60" t="s">
        <v>547</v>
      </c>
      <c r="K83" s="36">
        <v>1</v>
      </c>
      <c r="L83" s="31">
        <v>1500000</v>
      </c>
      <c r="M83" s="37">
        <f t="shared" si="8"/>
        <v>1500000</v>
      </c>
      <c r="N83" s="45">
        <f t="shared" si="9"/>
        <v>7960849.388166841</v>
      </c>
      <c r="O83" s="14"/>
    </row>
    <row r="84" spans="1:15" ht="12.75">
      <c r="A84" s="1">
        <v>70</v>
      </c>
      <c r="B84" t="s">
        <v>288</v>
      </c>
      <c r="C84" s="1" t="s">
        <v>542</v>
      </c>
      <c r="D84" s="34">
        <v>1927.324814</v>
      </c>
      <c r="E84" s="31">
        <v>176.779982</v>
      </c>
      <c r="F84" s="32">
        <f t="shared" si="5"/>
        <v>3</v>
      </c>
      <c r="G84" s="31">
        <f t="shared" si="6"/>
        <v>530.3399459999999</v>
      </c>
      <c r="H84" s="34">
        <v>11202.69</v>
      </c>
      <c r="I84" s="31">
        <f t="shared" si="7"/>
        <v>5941234.00965474</v>
      </c>
      <c r="J84" s="60" t="s">
        <v>547</v>
      </c>
      <c r="K84" s="36">
        <v>1</v>
      </c>
      <c r="L84" s="31">
        <v>1500000</v>
      </c>
      <c r="M84" s="37">
        <f t="shared" si="8"/>
        <v>1500000</v>
      </c>
      <c r="N84" s="45">
        <f t="shared" si="9"/>
        <v>7441234.00965474</v>
      </c>
      <c r="O84" s="14"/>
    </row>
    <row r="85" spans="1:15" ht="12.75">
      <c r="A85" s="1">
        <v>71</v>
      </c>
      <c r="B85" t="s">
        <v>288</v>
      </c>
      <c r="C85" s="1" t="s">
        <v>542</v>
      </c>
      <c r="D85" s="34">
        <v>3270.3983</v>
      </c>
      <c r="E85" s="31">
        <v>252.796438</v>
      </c>
      <c r="F85" s="32">
        <f t="shared" si="5"/>
        <v>3</v>
      </c>
      <c r="G85" s="31">
        <f t="shared" si="6"/>
        <v>758.389314</v>
      </c>
      <c r="H85" s="34">
        <v>11202.69</v>
      </c>
      <c r="I85" s="31">
        <f t="shared" si="7"/>
        <v>8496000.38405466</v>
      </c>
      <c r="J85" s="60" t="s">
        <v>547</v>
      </c>
      <c r="K85" s="36">
        <v>1</v>
      </c>
      <c r="L85" s="31">
        <v>1500000</v>
      </c>
      <c r="M85" s="37">
        <f t="shared" si="8"/>
        <v>1500000</v>
      </c>
      <c r="N85" s="45">
        <f t="shared" si="9"/>
        <v>9996000.38405466</v>
      </c>
      <c r="O85" s="14"/>
    </row>
    <row r="86" spans="1:15" ht="12.75">
      <c r="A86" s="1">
        <v>72</v>
      </c>
      <c r="B86" t="s">
        <v>289</v>
      </c>
      <c r="C86" s="1" t="s">
        <v>542</v>
      </c>
      <c r="D86" s="34">
        <v>874.805977</v>
      </c>
      <c r="E86" s="31">
        <v>119.720518</v>
      </c>
      <c r="F86" s="32">
        <f t="shared" si="5"/>
        <v>3</v>
      </c>
      <c r="G86" s="31">
        <f t="shared" si="6"/>
        <v>359.161554</v>
      </c>
      <c r="H86" s="34">
        <v>11202.69</v>
      </c>
      <c r="I86" s="31">
        <f t="shared" si="7"/>
        <v>4023575.5493802605</v>
      </c>
      <c r="J86" s="60" t="s">
        <v>547</v>
      </c>
      <c r="K86" s="36">
        <v>1</v>
      </c>
      <c r="L86" s="31">
        <v>1500000</v>
      </c>
      <c r="M86" s="37">
        <f t="shared" si="8"/>
        <v>1500000</v>
      </c>
      <c r="N86" s="45">
        <f t="shared" si="9"/>
        <v>5523575.5493802605</v>
      </c>
      <c r="O86" s="14"/>
    </row>
    <row r="87" spans="1:15" ht="12.75">
      <c r="A87" s="1">
        <v>73</v>
      </c>
      <c r="B87" t="s">
        <v>290</v>
      </c>
      <c r="C87" s="1" t="s">
        <v>542</v>
      </c>
      <c r="D87" s="34">
        <v>1972.564209</v>
      </c>
      <c r="E87" s="31">
        <v>210.643627</v>
      </c>
      <c r="F87" s="32">
        <f t="shared" si="5"/>
        <v>3</v>
      </c>
      <c r="G87" s="31">
        <f t="shared" si="6"/>
        <v>631.930881</v>
      </c>
      <c r="H87" s="34">
        <v>11202.69</v>
      </c>
      <c r="I87" s="31">
        <f t="shared" si="7"/>
        <v>7079325.761269891</v>
      </c>
      <c r="J87" s="60" t="s">
        <v>547</v>
      </c>
      <c r="K87" s="36">
        <v>1</v>
      </c>
      <c r="L87" s="31">
        <v>1500000</v>
      </c>
      <c r="M87" s="37">
        <f t="shared" si="8"/>
        <v>1500000</v>
      </c>
      <c r="N87" s="45">
        <f t="shared" si="9"/>
        <v>8579325.76126989</v>
      </c>
      <c r="O87" s="14"/>
    </row>
    <row r="88" spans="1:15" ht="12.75">
      <c r="A88" s="1">
        <v>74</v>
      </c>
      <c r="B88" t="s">
        <v>291</v>
      </c>
      <c r="C88" s="1" t="s">
        <v>542</v>
      </c>
      <c r="D88" s="34">
        <v>985.692543</v>
      </c>
      <c r="E88" s="31">
        <v>152.70212</v>
      </c>
      <c r="F88" s="32">
        <f t="shared" si="5"/>
        <v>3</v>
      </c>
      <c r="G88" s="31">
        <f t="shared" si="6"/>
        <v>458.10636</v>
      </c>
      <c r="H88" s="34">
        <v>11202.69</v>
      </c>
      <c r="I88" s="31">
        <f t="shared" si="7"/>
        <v>5132023.5381084</v>
      </c>
      <c r="J88" s="60" t="s">
        <v>547</v>
      </c>
      <c r="K88" s="36">
        <v>1</v>
      </c>
      <c r="L88" s="31">
        <v>1500000</v>
      </c>
      <c r="M88" s="37">
        <f t="shared" si="8"/>
        <v>1500000</v>
      </c>
      <c r="N88" s="45">
        <f t="shared" si="9"/>
        <v>6632023.5381084</v>
      </c>
      <c r="O88" s="14"/>
    </row>
    <row r="89" spans="1:15" ht="12.75">
      <c r="A89" s="1">
        <v>75</v>
      </c>
      <c r="B89" t="s">
        <v>291</v>
      </c>
      <c r="C89" s="1" t="s">
        <v>542</v>
      </c>
      <c r="D89" s="34">
        <v>760.262238</v>
      </c>
      <c r="E89" s="31">
        <v>117.773005</v>
      </c>
      <c r="F89" s="32">
        <f t="shared" si="5"/>
        <v>3</v>
      </c>
      <c r="G89" s="31">
        <f t="shared" si="6"/>
        <v>353.319015</v>
      </c>
      <c r="H89" s="34">
        <v>11202.69</v>
      </c>
      <c r="I89" s="31">
        <f t="shared" si="7"/>
        <v>3958123.39615035</v>
      </c>
      <c r="J89" s="60" t="s">
        <v>547</v>
      </c>
      <c r="K89" s="36">
        <v>1</v>
      </c>
      <c r="L89" s="31">
        <v>1500000</v>
      </c>
      <c r="M89" s="37">
        <f t="shared" si="8"/>
        <v>1500000</v>
      </c>
      <c r="N89" s="45">
        <f t="shared" si="9"/>
        <v>5458123.396150351</v>
      </c>
      <c r="O89" s="14"/>
    </row>
    <row r="90" spans="1:15" ht="12.75">
      <c r="A90" s="1">
        <v>76</v>
      </c>
      <c r="B90" t="s">
        <v>291</v>
      </c>
      <c r="C90" s="1" t="s">
        <v>542</v>
      </c>
      <c r="D90" s="34">
        <v>879.122948</v>
      </c>
      <c r="E90" s="31">
        <v>122.585976</v>
      </c>
      <c r="F90" s="32">
        <f t="shared" si="5"/>
        <v>3</v>
      </c>
      <c r="G90" s="31">
        <f t="shared" si="6"/>
        <v>367.757928</v>
      </c>
      <c r="H90" s="34">
        <v>11202.69</v>
      </c>
      <c r="I90" s="31">
        <f t="shared" si="7"/>
        <v>4119878.0624263203</v>
      </c>
      <c r="J90" s="60" t="s">
        <v>547</v>
      </c>
      <c r="K90" s="36">
        <v>1</v>
      </c>
      <c r="L90" s="31">
        <v>1500000</v>
      </c>
      <c r="M90" s="37">
        <f t="shared" si="8"/>
        <v>1500000</v>
      </c>
      <c r="N90" s="45">
        <f t="shared" si="9"/>
        <v>5619878.06242632</v>
      </c>
      <c r="O90" s="14"/>
    </row>
    <row r="91" spans="1:15" ht="12.75">
      <c r="A91" s="1">
        <v>77</v>
      </c>
      <c r="B91" t="s">
        <v>292</v>
      </c>
      <c r="C91" s="1" t="s">
        <v>542</v>
      </c>
      <c r="D91" s="34">
        <v>665.853569</v>
      </c>
      <c r="E91" s="31">
        <v>102.264176</v>
      </c>
      <c r="F91" s="32">
        <f t="shared" si="5"/>
        <v>3</v>
      </c>
      <c r="G91" s="31">
        <f t="shared" si="6"/>
        <v>306.792528</v>
      </c>
      <c r="H91" s="34">
        <v>11202.69</v>
      </c>
      <c r="I91" s="31">
        <f t="shared" si="7"/>
        <v>3436901.5855003204</v>
      </c>
      <c r="J91" s="60" t="s">
        <v>547</v>
      </c>
      <c r="K91" s="36">
        <v>1</v>
      </c>
      <c r="L91" s="31">
        <v>1500000</v>
      </c>
      <c r="M91" s="37">
        <f t="shared" si="8"/>
        <v>1500000</v>
      </c>
      <c r="N91" s="45">
        <f t="shared" si="9"/>
        <v>4936901.58550032</v>
      </c>
      <c r="O91" s="14"/>
    </row>
    <row r="92" spans="1:15" ht="12.75">
      <c r="A92" s="1">
        <v>78</v>
      </c>
      <c r="B92" t="s">
        <v>292</v>
      </c>
      <c r="C92" s="1" t="s">
        <v>542</v>
      </c>
      <c r="D92" s="34">
        <v>1141.963219</v>
      </c>
      <c r="E92" s="31">
        <v>142.769782</v>
      </c>
      <c r="F92" s="32">
        <f t="shared" si="5"/>
        <v>3</v>
      </c>
      <c r="G92" s="31">
        <f t="shared" si="6"/>
        <v>428.309346</v>
      </c>
      <c r="H92" s="34">
        <v>11202.69</v>
      </c>
      <c r="I92" s="31">
        <f t="shared" si="7"/>
        <v>4798216.827340741</v>
      </c>
      <c r="J92" s="60" t="s">
        <v>547</v>
      </c>
      <c r="K92" s="36">
        <v>1</v>
      </c>
      <c r="L92" s="31">
        <v>1500000</v>
      </c>
      <c r="M92" s="37">
        <f t="shared" si="8"/>
        <v>1500000</v>
      </c>
      <c r="N92" s="45">
        <f t="shared" si="9"/>
        <v>6298216.827340741</v>
      </c>
      <c r="O92" s="14"/>
    </row>
    <row r="93" spans="1:15" ht="12.75">
      <c r="A93" s="1">
        <v>79</v>
      </c>
      <c r="B93" t="s">
        <v>291</v>
      </c>
      <c r="C93" s="1" t="s">
        <v>542</v>
      </c>
      <c r="D93" s="34">
        <v>707.958099</v>
      </c>
      <c r="E93" s="31">
        <v>109.15176</v>
      </c>
      <c r="F93" s="32">
        <f t="shared" si="5"/>
        <v>3</v>
      </c>
      <c r="G93" s="31">
        <f t="shared" si="6"/>
        <v>327.45528</v>
      </c>
      <c r="H93" s="34">
        <v>11202.69</v>
      </c>
      <c r="I93" s="31">
        <f t="shared" si="7"/>
        <v>3668379.9907032005</v>
      </c>
      <c r="J93" s="60" t="s">
        <v>547</v>
      </c>
      <c r="K93" s="36">
        <v>1</v>
      </c>
      <c r="L93" s="31">
        <v>1500000</v>
      </c>
      <c r="M93" s="37">
        <f t="shared" si="8"/>
        <v>1500000</v>
      </c>
      <c r="N93" s="45">
        <f t="shared" si="9"/>
        <v>5168379.990703201</v>
      </c>
      <c r="O93" s="14"/>
    </row>
    <row r="94" spans="1:15" ht="12.75">
      <c r="A94" s="1">
        <v>80</v>
      </c>
      <c r="B94" t="s">
        <v>293</v>
      </c>
      <c r="C94" s="1" t="s">
        <v>542</v>
      </c>
      <c r="D94" s="34">
        <v>1254.552704</v>
      </c>
      <c r="E94" s="31">
        <v>156.535884</v>
      </c>
      <c r="F94" s="32">
        <f t="shared" si="5"/>
        <v>3</v>
      </c>
      <c r="G94" s="31">
        <f t="shared" si="6"/>
        <v>469.60765200000003</v>
      </c>
      <c r="H94" s="34">
        <v>11202.69</v>
      </c>
      <c r="I94" s="31">
        <f t="shared" si="7"/>
        <v>5260868.94698388</v>
      </c>
      <c r="J94" s="60" t="s">
        <v>547</v>
      </c>
      <c r="K94" s="36">
        <v>1</v>
      </c>
      <c r="L94" s="31">
        <v>1500000</v>
      </c>
      <c r="M94" s="37">
        <f t="shared" si="8"/>
        <v>1500000</v>
      </c>
      <c r="N94" s="45">
        <f t="shared" si="9"/>
        <v>6760868.94698388</v>
      </c>
      <c r="O94" s="14"/>
    </row>
    <row r="95" spans="1:15" ht="12.75">
      <c r="A95" s="1">
        <v>81</v>
      </c>
      <c r="B95" t="s">
        <v>14</v>
      </c>
      <c r="C95" s="1" t="s">
        <v>542</v>
      </c>
      <c r="D95" s="34">
        <v>1001.785576</v>
      </c>
      <c r="E95" s="31">
        <v>127.024268</v>
      </c>
      <c r="F95" s="32">
        <f t="shared" si="5"/>
        <v>3</v>
      </c>
      <c r="G95" s="31">
        <f t="shared" si="6"/>
        <v>381.072804</v>
      </c>
      <c r="H95" s="34">
        <v>11202.69</v>
      </c>
      <c r="I95" s="31">
        <f t="shared" si="7"/>
        <v>4269040.49064276</v>
      </c>
      <c r="J95" s="60" t="s">
        <v>547</v>
      </c>
      <c r="K95" s="36">
        <v>1</v>
      </c>
      <c r="L95" s="31">
        <v>1500000</v>
      </c>
      <c r="M95" s="37">
        <f t="shared" si="8"/>
        <v>1500000</v>
      </c>
      <c r="N95" s="45">
        <f t="shared" si="9"/>
        <v>5769040.49064276</v>
      </c>
      <c r="O95" s="14"/>
    </row>
    <row r="96" spans="1:15" ht="12.75">
      <c r="A96" s="1">
        <v>82</v>
      </c>
      <c r="B96" t="s">
        <v>294</v>
      </c>
      <c r="C96" s="1" t="s">
        <v>542</v>
      </c>
      <c r="D96" s="34">
        <v>855.45086</v>
      </c>
      <c r="E96" s="31">
        <v>122.552353</v>
      </c>
      <c r="F96" s="32">
        <f t="shared" si="5"/>
        <v>3</v>
      </c>
      <c r="G96" s="31">
        <f t="shared" si="6"/>
        <v>367.657059</v>
      </c>
      <c r="H96" s="34">
        <v>11202.69</v>
      </c>
      <c r="I96" s="31">
        <f t="shared" si="7"/>
        <v>4118748.05828871</v>
      </c>
      <c r="J96" s="60" t="s">
        <v>547</v>
      </c>
      <c r="K96" s="36">
        <v>1</v>
      </c>
      <c r="L96" s="31">
        <v>1500000</v>
      </c>
      <c r="M96" s="37">
        <f t="shared" si="8"/>
        <v>1500000</v>
      </c>
      <c r="N96" s="45">
        <f t="shared" si="9"/>
        <v>5618748.05828871</v>
      </c>
      <c r="O96" s="14"/>
    </row>
    <row r="97" spans="1:15" ht="12.75">
      <c r="A97" s="1">
        <v>83</v>
      </c>
      <c r="B97" t="s">
        <v>295</v>
      </c>
      <c r="C97" s="1" t="s">
        <v>542</v>
      </c>
      <c r="D97" s="34">
        <v>639.435104</v>
      </c>
      <c r="E97" s="31">
        <v>105.285222</v>
      </c>
      <c r="F97" s="32">
        <f t="shared" si="5"/>
        <v>3</v>
      </c>
      <c r="G97" s="31">
        <f t="shared" si="6"/>
        <v>315.85566600000004</v>
      </c>
      <c r="H97" s="34">
        <v>11202.69</v>
      </c>
      <c r="I97" s="31">
        <f t="shared" si="7"/>
        <v>3538433.1109415404</v>
      </c>
      <c r="J97" s="60" t="s">
        <v>547</v>
      </c>
      <c r="K97" s="36">
        <v>1</v>
      </c>
      <c r="L97" s="31">
        <v>1500000</v>
      </c>
      <c r="M97" s="37">
        <f t="shared" si="8"/>
        <v>1500000</v>
      </c>
      <c r="N97" s="45">
        <f t="shared" si="9"/>
        <v>5038433.11094154</v>
      </c>
      <c r="O97" s="14"/>
    </row>
    <row r="98" spans="1:15" ht="12.75">
      <c r="A98" s="1">
        <v>84</v>
      </c>
      <c r="B98" t="s">
        <v>296</v>
      </c>
      <c r="C98" s="1" t="s">
        <v>542</v>
      </c>
      <c r="D98" s="34">
        <v>1083.641136</v>
      </c>
      <c r="E98" s="31">
        <v>134.791502</v>
      </c>
      <c r="F98" s="32">
        <f t="shared" si="5"/>
        <v>3</v>
      </c>
      <c r="G98" s="31">
        <f t="shared" si="6"/>
        <v>404.374506</v>
      </c>
      <c r="H98" s="34">
        <v>11202.69</v>
      </c>
      <c r="I98" s="31">
        <f t="shared" si="7"/>
        <v>4530082.23462114</v>
      </c>
      <c r="J98" s="60" t="s">
        <v>547</v>
      </c>
      <c r="K98" s="36">
        <v>1</v>
      </c>
      <c r="L98" s="31">
        <v>1500000</v>
      </c>
      <c r="M98" s="37">
        <f t="shared" si="8"/>
        <v>1500000</v>
      </c>
      <c r="N98" s="45">
        <f t="shared" si="9"/>
        <v>6030082.23462114</v>
      </c>
      <c r="O98" s="14"/>
    </row>
    <row r="99" spans="1:15" ht="12.75">
      <c r="A99" s="1">
        <v>85</v>
      </c>
      <c r="B99" t="s">
        <v>297</v>
      </c>
      <c r="C99" s="1" t="s">
        <v>542</v>
      </c>
      <c r="D99" s="34">
        <v>1464.69297</v>
      </c>
      <c r="E99" s="31">
        <v>165.347258</v>
      </c>
      <c r="F99" s="32">
        <f t="shared" si="5"/>
        <v>3</v>
      </c>
      <c r="G99" s="31">
        <f t="shared" si="6"/>
        <v>496.04177400000003</v>
      </c>
      <c r="H99" s="34">
        <v>11202.69</v>
      </c>
      <c r="I99" s="31">
        <f t="shared" si="7"/>
        <v>5557002.221172061</v>
      </c>
      <c r="J99" s="60" t="s">
        <v>547</v>
      </c>
      <c r="K99" s="36">
        <v>1</v>
      </c>
      <c r="L99" s="31">
        <v>1500000</v>
      </c>
      <c r="M99" s="37">
        <f t="shared" si="8"/>
        <v>1500000</v>
      </c>
      <c r="N99" s="45">
        <f t="shared" si="9"/>
        <v>7057002.221172061</v>
      </c>
      <c r="O99" s="14"/>
    </row>
    <row r="100" spans="1:15" ht="12.75">
      <c r="A100" s="1">
        <v>86</v>
      </c>
      <c r="B100" t="s">
        <v>298</v>
      </c>
      <c r="C100" s="1" t="s">
        <v>542</v>
      </c>
      <c r="D100" s="34">
        <v>1623.958679</v>
      </c>
      <c r="E100" s="31">
        <v>171.584512</v>
      </c>
      <c r="F100" s="32">
        <f t="shared" si="5"/>
        <v>3</v>
      </c>
      <c r="G100" s="31">
        <f t="shared" si="6"/>
        <v>514.7535359999999</v>
      </c>
      <c r="H100" s="34">
        <v>11202.69</v>
      </c>
      <c r="I100" s="31">
        <f t="shared" si="7"/>
        <v>5766624.29021184</v>
      </c>
      <c r="J100" s="60" t="s">
        <v>547</v>
      </c>
      <c r="K100" s="36">
        <v>1</v>
      </c>
      <c r="L100" s="31">
        <v>1500000</v>
      </c>
      <c r="M100" s="37">
        <f t="shared" si="8"/>
        <v>1500000</v>
      </c>
      <c r="N100" s="45">
        <f t="shared" si="9"/>
        <v>7266624.29021184</v>
      </c>
      <c r="O100" s="14"/>
    </row>
    <row r="101" spans="1:15" ht="12.75">
      <c r="A101" s="4">
        <v>87</v>
      </c>
      <c r="B101" s="5" t="s">
        <v>299</v>
      </c>
      <c r="C101" s="1" t="s">
        <v>542</v>
      </c>
      <c r="D101" s="47">
        <v>1552.562027</v>
      </c>
      <c r="E101" s="33">
        <v>170.46579</v>
      </c>
      <c r="F101" s="32">
        <f t="shared" si="5"/>
        <v>3</v>
      </c>
      <c r="G101" s="31">
        <f t="shared" si="6"/>
        <v>511.39737</v>
      </c>
      <c r="H101" s="34">
        <v>11202.69</v>
      </c>
      <c r="I101" s="33">
        <f t="shared" si="7"/>
        <v>5729026.2029253</v>
      </c>
      <c r="J101" s="60" t="s">
        <v>547</v>
      </c>
      <c r="K101" s="56">
        <v>1</v>
      </c>
      <c r="L101" s="31">
        <v>1500000</v>
      </c>
      <c r="M101" s="37">
        <f t="shared" si="8"/>
        <v>1500000</v>
      </c>
      <c r="N101" s="45">
        <f t="shared" si="9"/>
        <v>7229026.2029253</v>
      </c>
      <c r="O101" s="14"/>
    </row>
    <row r="102" spans="1:15" ht="12.75">
      <c r="A102" s="1">
        <v>88</v>
      </c>
      <c r="B102" t="s">
        <v>77</v>
      </c>
      <c r="C102" s="1" t="s">
        <v>542</v>
      </c>
      <c r="D102" s="34">
        <v>380.000191</v>
      </c>
      <c r="E102" s="31">
        <v>82.935183</v>
      </c>
      <c r="F102" s="32">
        <f t="shared" si="5"/>
        <v>3</v>
      </c>
      <c r="G102" s="31">
        <f t="shared" si="6"/>
        <v>248.80554899999998</v>
      </c>
      <c r="H102" s="34">
        <v>11202.69</v>
      </c>
      <c r="I102" s="31">
        <f t="shared" si="7"/>
        <v>2787291.43572681</v>
      </c>
      <c r="J102" s="60" t="s">
        <v>547</v>
      </c>
      <c r="K102" s="36">
        <v>1</v>
      </c>
      <c r="L102" s="31">
        <v>1500000</v>
      </c>
      <c r="M102" s="37">
        <f t="shared" si="8"/>
        <v>1500000</v>
      </c>
      <c r="N102" s="45">
        <f t="shared" si="9"/>
        <v>4287291.43572681</v>
      </c>
      <c r="O102" s="14"/>
    </row>
    <row r="103" spans="1:15" ht="12.75">
      <c r="A103" s="1">
        <v>89</v>
      </c>
      <c r="B103" t="s">
        <v>233</v>
      </c>
      <c r="C103" s="1" t="s">
        <v>542</v>
      </c>
      <c r="D103" s="34">
        <v>1221.461311</v>
      </c>
      <c r="E103" s="31">
        <v>139.691443</v>
      </c>
      <c r="F103" s="32">
        <f t="shared" si="5"/>
        <v>3</v>
      </c>
      <c r="G103" s="31">
        <f t="shared" si="6"/>
        <v>419.074329</v>
      </c>
      <c r="H103" s="34">
        <v>11202.69</v>
      </c>
      <c r="I103" s="31">
        <f t="shared" si="7"/>
        <v>4694759.79474501</v>
      </c>
      <c r="J103" s="60" t="s">
        <v>547</v>
      </c>
      <c r="K103" s="36">
        <v>1</v>
      </c>
      <c r="L103" s="31">
        <v>1500000</v>
      </c>
      <c r="M103" s="37">
        <f t="shared" si="8"/>
        <v>1500000</v>
      </c>
      <c r="N103" s="45">
        <f t="shared" si="9"/>
        <v>6194759.79474501</v>
      </c>
      <c r="O103" s="14"/>
    </row>
    <row r="104" spans="1:15" ht="12.75">
      <c r="A104" s="1">
        <v>90</v>
      </c>
      <c r="B104" t="s">
        <v>300</v>
      </c>
      <c r="C104" s="1" t="s">
        <v>544</v>
      </c>
      <c r="D104" s="34">
        <v>319.846313</v>
      </c>
      <c r="E104" s="31">
        <v>74.608881</v>
      </c>
      <c r="F104" s="32">
        <f t="shared" si="5"/>
        <v>3</v>
      </c>
      <c r="G104" s="31">
        <f t="shared" si="6"/>
        <v>223.826643</v>
      </c>
      <c r="H104" s="34">
        <v>11202.69</v>
      </c>
      <c r="I104" s="31">
        <f t="shared" si="7"/>
        <v>2507460.49526967</v>
      </c>
      <c r="J104" s="60" t="s">
        <v>547</v>
      </c>
      <c r="K104" s="36">
        <v>1</v>
      </c>
      <c r="L104" s="31">
        <v>1500000</v>
      </c>
      <c r="M104" s="37">
        <f t="shared" si="8"/>
        <v>1500000</v>
      </c>
      <c r="N104" s="45">
        <f t="shared" si="9"/>
        <v>4007460.49526967</v>
      </c>
      <c r="O104" s="14"/>
    </row>
    <row r="105" spans="1:15" ht="12.75">
      <c r="A105" s="1">
        <v>91</v>
      </c>
      <c r="B105" t="s">
        <v>301</v>
      </c>
      <c r="C105" s="1" t="s">
        <v>544</v>
      </c>
      <c r="D105" s="34">
        <v>3749.39255</v>
      </c>
      <c r="E105" s="31">
        <v>249.91469</v>
      </c>
      <c r="F105" s="32">
        <f t="shared" si="5"/>
        <v>3</v>
      </c>
      <c r="G105" s="31">
        <f t="shared" si="6"/>
        <v>749.74407</v>
      </c>
      <c r="H105" s="34">
        <v>11202.69</v>
      </c>
      <c r="I105" s="31">
        <f t="shared" si="7"/>
        <v>8399150.3955483</v>
      </c>
      <c r="J105" s="60" t="s">
        <v>547</v>
      </c>
      <c r="K105" s="36">
        <v>1</v>
      </c>
      <c r="L105" s="31">
        <v>1500000</v>
      </c>
      <c r="M105" s="37">
        <f t="shared" si="8"/>
        <v>1500000</v>
      </c>
      <c r="N105" s="45">
        <f t="shared" si="9"/>
        <v>9899150.3955483</v>
      </c>
      <c r="O105" s="14"/>
    </row>
    <row r="106" spans="1:15" ht="12.75">
      <c r="A106" s="1">
        <v>92</v>
      </c>
      <c r="B106" t="s">
        <v>300</v>
      </c>
      <c r="C106" s="1" t="s">
        <v>544</v>
      </c>
      <c r="D106" s="34">
        <v>348.7469399</v>
      </c>
      <c r="E106" s="31">
        <v>80.555699</v>
      </c>
      <c r="F106" s="32">
        <f t="shared" si="5"/>
        <v>3</v>
      </c>
      <c r="G106" s="31">
        <f t="shared" si="6"/>
        <v>241.667097</v>
      </c>
      <c r="H106" s="34">
        <v>11202.69</v>
      </c>
      <c r="I106" s="31">
        <f t="shared" si="7"/>
        <v>2707321.5708909305</v>
      </c>
      <c r="J106" s="60" t="s">
        <v>547</v>
      </c>
      <c r="K106" s="36">
        <v>1</v>
      </c>
      <c r="L106" s="31">
        <v>1500000</v>
      </c>
      <c r="M106" s="37">
        <f t="shared" si="8"/>
        <v>1500000</v>
      </c>
      <c r="N106" s="45">
        <f t="shared" si="9"/>
        <v>4207321.5708909305</v>
      </c>
      <c r="O106" s="14"/>
    </row>
    <row r="107" spans="1:15" ht="12.75">
      <c r="A107" s="1">
        <v>93</v>
      </c>
      <c r="B107" t="s">
        <v>302</v>
      </c>
      <c r="C107" s="1" t="s">
        <v>542</v>
      </c>
      <c r="D107" s="34">
        <v>573.662674</v>
      </c>
      <c r="E107" s="31">
        <v>103.450401</v>
      </c>
      <c r="F107" s="32">
        <f t="shared" si="5"/>
        <v>3</v>
      </c>
      <c r="G107" s="31">
        <f t="shared" si="6"/>
        <v>310.351203</v>
      </c>
      <c r="H107" s="34">
        <v>11202.69</v>
      </c>
      <c r="I107" s="31">
        <f t="shared" si="7"/>
        <v>3476768.31833607</v>
      </c>
      <c r="J107" s="60" t="s">
        <v>547</v>
      </c>
      <c r="K107" s="36">
        <v>1</v>
      </c>
      <c r="L107" s="31">
        <v>1500000</v>
      </c>
      <c r="M107" s="37">
        <f t="shared" si="8"/>
        <v>1500000</v>
      </c>
      <c r="N107" s="45">
        <f t="shared" si="9"/>
        <v>4976768.31833607</v>
      </c>
      <c r="O107" s="14"/>
    </row>
    <row r="108" spans="1:15" ht="12.75">
      <c r="A108" s="1">
        <v>94</v>
      </c>
      <c r="B108" t="s">
        <v>303</v>
      </c>
      <c r="C108" s="1" t="s">
        <v>542</v>
      </c>
      <c r="D108" s="34">
        <v>452.053146</v>
      </c>
      <c r="E108" s="31">
        <v>90.810345</v>
      </c>
      <c r="F108" s="32">
        <f t="shared" si="5"/>
        <v>3</v>
      </c>
      <c r="G108" s="31">
        <f t="shared" si="6"/>
        <v>272.431035</v>
      </c>
      <c r="H108" s="34">
        <v>11202.69</v>
      </c>
      <c r="I108" s="31">
        <f t="shared" si="7"/>
        <v>3051960.4314841502</v>
      </c>
      <c r="J108" s="60" t="s">
        <v>547</v>
      </c>
      <c r="K108" s="36">
        <v>1</v>
      </c>
      <c r="L108" s="31">
        <v>1500000</v>
      </c>
      <c r="M108" s="37">
        <f t="shared" si="8"/>
        <v>1500000</v>
      </c>
      <c r="N108" s="45">
        <f t="shared" si="9"/>
        <v>4551960.43148415</v>
      </c>
      <c r="O108" s="14"/>
    </row>
    <row r="109" spans="1:15" ht="12.75">
      <c r="A109" s="1">
        <v>95</v>
      </c>
      <c r="B109" t="s">
        <v>304</v>
      </c>
      <c r="C109" s="1" t="s">
        <v>542</v>
      </c>
      <c r="D109" s="34">
        <v>1693.394424</v>
      </c>
      <c r="E109" s="31">
        <v>186.112976</v>
      </c>
      <c r="F109" s="32">
        <f t="shared" si="5"/>
        <v>3</v>
      </c>
      <c r="G109" s="31">
        <f t="shared" si="6"/>
        <v>558.338928</v>
      </c>
      <c r="H109" s="34">
        <v>11202.69</v>
      </c>
      <c r="I109" s="31">
        <f t="shared" si="7"/>
        <v>6254897.925316321</v>
      </c>
      <c r="J109" s="60" t="s">
        <v>547</v>
      </c>
      <c r="K109" s="36">
        <v>1</v>
      </c>
      <c r="L109" s="31">
        <v>1500000</v>
      </c>
      <c r="M109" s="37">
        <f t="shared" si="8"/>
        <v>1500000</v>
      </c>
      <c r="N109" s="45">
        <f t="shared" si="9"/>
        <v>7754897.925316321</v>
      </c>
      <c r="O109" s="14"/>
    </row>
    <row r="110" spans="1:15" ht="12.75">
      <c r="A110" s="1">
        <v>96</v>
      </c>
      <c r="B110" t="s">
        <v>305</v>
      </c>
      <c r="C110" s="1" t="s">
        <v>542</v>
      </c>
      <c r="D110" s="34">
        <v>1350.140198</v>
      </c>
      <c r="E110" s="31">
        <v>152.863408</v>
      </c>
      <c r="F110" s="32">
        <f t="shared" si="5"/>
        <v>3</v>
      </c>
      <c r="G110" s="31">
        <f t="shared" si="6"/>
        <v>458.590224</v>
      </c>
      <c r="H110" s="34">
        <v>11202.69</v>
      </c>
      <c r="I110" s="31">
        <f t="shared" si="7"/>
        <v>5137444.11650256</v>
      </c>
      <c r="J110" s="60" t="s">
        <v>547</v>
      </c>
      <c r="K110" s="36">
        <v>1</v>
      </c>
      <c r="L110" s="31">
        <v>1500000</v>
      </c>
      <c r="M110" s="37">
        <f t="shared" si="8"/>
        <v>1500000</v>
      </c>
      <c r="N110" s="45">
        <f t="shared" si="9"/>
        <v>6637444.11650256</v>
      </c>
      <c r="O110" s="14"/>
    </row>
    <row r="111" spans="1:15" ht="12.75">
      <c r="A111" s="1">
        <v>97</v>
      </c>
      <c r="B111" t="s">
        <v>306</v>
      </c>
      <c r="C111" s="1" t="s">
        <v>542</v>
      </c>
      <c r="D111" s="34">
        <v>523.182617</v>
      </c>
      <c r="E111" s="31">
        <v>96.265695</v>
      </c>
      <c r="F111" s="32">
        <f t="shared" si="5"/>
        <v>3</v>
      </c>
      <c r="G111" s="31">
        <f t="shared" si="6"/>
        <v>288.797085</v>
      </c>
      <c r="H111" s="34">
        <v>11202.69</v>
      </c>
      <c r="I111" s="31">
        <f t="shared" si="7"/>
        <v>3235304.21615865</v>
      </c>
      <c r="J111" s="60" t="s">
        <v>547</v>
      </c>
      <c r="K111" s="36">
        <v>1</v>
      </c>
      <c r="L111" s="31">
        <v>1500000</v>
      </c>
      <c r="M111" s="37">
        <f t="shared" si="8"/>
        <v>1500000</v>
      </c>
      <c r="N111" s="45">
        <f t="shared" si="9"/>
        <v>4735304.21615865</v>
      </c>
      <c r="O111" s="14"/>
    </row>
    <row r="112" spans="1:15" ht="12.75">
      <c r="A112" s="1">
        <v>98</v>
      </c>
      <c r="B112" t="s">
        <v>301</v>
      </c>
      <c r="C112" s="1" t="s">
        <v>544</v>
      </c>
      <c r="D112" s="34">
        <v>1024.670021</v>
      </c>
      <c r="E112" s="31">
        <v>133.021358</v>
      </c>
      <c r="F112" s="32">
        <f t="shared" si="5"/>
        <v>3</v>
      </c>
      <c r="G112" s="31">
        <f t="shared" si="6"/>
        <v>399.064074</v>
      </c>
      <c r="H112" s="34">
        <v>11202.69</v>
      </c>
      <c r="I112" s="31">
        <f t="shared" si="7"/>
        <v>4470591.11115906</v>
      </c>
      <c r="J112" s="60" t="s">
        <v>547</v>
      </c>
      <c r="K112" s="36">
        <v>1</v>
      </c>
      <c r="L112" s="31">
        <v>1500000</v>
      </c>
      <c r="M112" s="37">
        <f t="shared" si="8"/>
        <v>1500000</v>
      </c>
      <c r="N112" s="45">
        <f t="shared" si="9"/>
        <v>5970591.11115906</v>
      </c>
      <c r="O112" s="14"/>
    </row>
    <row r="113" spans="1:15" ht="12.75">
      <c r="A113" s="1">
        <v>99</v>
      </c>
      <c r="B113" t="s">
        <v>307</v>
      </c>
      <c r="C113" s="1" t="s">
        <v>542</v>
      </c>
      <c r="D113" s="34">
        <v>729.267967</v>
      </c>
      <c r="E113" s="31">
        <v>119.036881</v>
      </c>
      <c r="F113" s="32">
        <f t="shared" si="5"/>
        <v>3</v>
      </c>
      <c r="G113" s="31">
        <f t="shared" si="6"/>
        <v>357.110643</v>
      </c>
      <c r="H113" s="34">
        <v>11202.69</v>
      </c>
      <c r="I113" s="31">
        <f t="shared" si="7"/>
        <v>4000599.82922967</v>
      </c>
      <c r="J113" s="60" t="s">
        <v>547</v>
      </c>
      <c r="K113" s="36">
        <v>1</v>
      </c>
      <c r="L113" s="31">
        <v>1500000</v>
      </c>
      <c r="M113" s="37">
        <f t="shared" si="8"/>
        <v>1500000</v>
      </c>
      <c r="N113" s="45">
        <f t="shared" si="9"/>
        <v>5500599.82922967</v>
      </c>
      <c r="O113" s="14"/>
    </row>
    <row r="114" spans="1:15" ht="12.75">
      <c r="A114" s="1">
        <v>100</v>
      </c>
      <c r="B114" t="s">
        <v>307</v>
      </c>
      <c r="C114" s="1" t="s">
        <v>542</v>
      </c>
      <c r="D114" s="34">
        <v>939.143799</v>
      </c>
      <c r="E114" s="31">
        <v>121.31779</v>
      </c>
      <c r="F114" s="32">
        <f t="shared" si="5"/>
        <v>3</v>
      </c>
      <c r="G114" s="31">
        <f t="shared" si="6"/>
        <v>363.95337</v>
      </c>
      <c r="H114" s="34">
        <v>11202.69</v>
      </c>
      <c r="I114" s="31">
        <f t="shared" si="7"/>
        <v>4077256.7785653</v>
      </c>
      <c r="J114" s="60" t="s">
        <v>547</v>
      </c>
      <c r="K114" s="36">
        <v>1</v>
      </c>
      <c r="L114" s="31">
        <v>1500000</v>
      </c>
      <c r="M114" s="37">
        <f t="shared" si="8"/>
        <v>1500000</v>
      </c>
      <c r="N114" s="45">
        <f t="shared" si="9"/>
        <v>5577256.778565301</v>
      </c>
      <c r="O114" s="14"/>
    </row>
    <row r="115" spans="1:15" ht="12.75">
      <c r="A115" s="1">
        <v>101</v>
      </c>
      <c r="B115" t="s">
        <v>104</v>
      </c>
      <c r="C115" s="1" t="s">
        <v>542</v>
      </c>
      <c r="D115" s="34">
        <v>1462.071678</v>
      </c>
      <c r="E115" s="31">
        <v>155.4637</v>
      </c>
      <c r="F115" s="32">
        <f t="shared" si="5"/>
        <v>3</v>
      </c>
      <c r="G115" s="31">
        <f t="shared" si="6"/>
        <v>466.39109999999994</v>
      </c>
      <c r="H115" s="34">
        <v>11202.69</v>
      </c>
      <c r="I115" s="31">
        <f t="shared" si="7"/>
        <v>5224834.912059</v>
      </c>
      <c r="J115" s="60" t="s">
        <v>547</v>
      </c>
      <c r="K115" s="36">
        <v>1</v>
      </c>
      <c r="L115" s="31">
        <v>1500000</v>
      </c>
      <c r="M115" s="37">
        <f t="shared" si="8"/>
        <v>1500000</v>
      </c>
      <c r="N115" s="45">
        <f t="shared" si="9"/>
        <v>6724834.912059</v>
      </c>
      <c r="O115" s="14"/>
    </row>
    <row r="116" spans="1:15" ht="12.75">
      <c r="A116" s="1">
        <v>102</v>
      </c>
      <c r="B116" t="s">
        <v>308</v>
      </c>
      <c r="C116" s="1" t="s">
        <v>542</v>
      </c>
      <c r="D116" s="34">
        <v>443.292076</v>
      </c>
      <c r="E116" s="31">
        <v>84.819548</v>
      </c>
      <c r="F116" s="32">
        <f t="shared" si="5"/>
        <v>3</v>
      </c>
      <c r="G116" s="31">
        <f t="shared" si="6"/>
        <v>254.458644</v>
      </c>
      <c r="H116" s="34">
        <v>11202.69</v>
      </c>
      <c r="I116" s="31">
        <f t="shared" si="7"/>
        <v>2850621.30655236</v>
      </c>
      <c r="J116" s="60" t="s">
        <v>547</v>
      </c>
      <c r="K116" s="36">
        <v>1</v>
      </c>
      <c r="L116" s="31">
        <v>1500000</v>
      </c>
      <c r="M116" s="37">
        <f t="shared" si="8"/>
        <v>1500000</v>
      </c>
      <c r="N116" s="45">
        <f t="shared" si="9"/>
        <v>4350621.30655236</v>
      </c>
      <c r="O116" s="14"/>
    </row>
    <row r="117" spans="1:15" ht="12.75">
      <c r="A117" s="1">
        <v>103</v>
      </c>
      <c r="B117" t="s">
        <v>77</v>
      </c>
      <c r="C117" s="1" t="s">
        <v>542</v>
      </c>
      <c r="D117" s="34">
        <v>4345.79261</v>
      </c>
      <c r="E117" s="31">
        <v>274.721778</v>
      </c>
      <c r="F117" s="32">
        <f t="shared" si="5"/>
        <v>3</v>
      </c>
      <c r="G117" s="31">
        <f t="shared" si="6"/>
        <v>824.1653339999999</v>
      </c>
      <c r="H117" s="34">
        <v>11202.69</v>
      </c>
      <c r="I117" s="31">
        <f t="shared" si="7"/>
        <v>9232868.745548459</v>
      </c>
      <c r="J117" s="60" t="s">
        <v>547</v>
      </c>
      <c r="K117" s="36">
        <v>1</v>
      </c>
      <c r="L117" s="31">
        <v>1500000</v>
      </c>
      <c r="M117" s="37">
        <f t="shared" si="8"/>
        <v>1500000</v>
      </c>
      <c r="N117" s="45">
        <f t="shared" si="9"/>
        <v>10732868.745548459</v>
      </c>
      <c r="O117" s="14"/>
    </row>
    <row r="118" spans="1:15" ht="12.75">
      <c r="A118" s="1">
        <v>104</v>
      </c>
      <c r="B118" t="s">
        <v>309</v>
      </c>
      <c r="C118" s="1" t="s">
        <v>542</v>
      </c>
      <c r="D118" s="34">
        <v>1510.845581</v>
      </c>
      <c r="E118" s="31">
        <v>221.225195</v>
      </c>
      <c r="F118" s="32">
        <f t="shared" si="5"/>
        <v>3</v>
      </c>
      <c r="G118" s="31">
        <f t="shared" si="6"/>
        <v>663.6755850000001</v>
      </c>
      <c r="H118" s="34">
        <v>11202.69</v>
      </c>
      <c r="I118" s="31">
        <f t="shared" si="7"/>
        <v>7434951.839323651</v>
      </c>
      <c r="J118" s="60" t="s">
        <v>547</v>
      </c>
      <c r="K118" s="36">
        <v>1</v>
      </c>
      <c r="L118" s="31">
        <v>1500000</v>
      </c>
      <c r="M118" s="37">
        <f t="shared" si="8"/>
        <v>1500000</v>
      </c>
      <c r="N118" s="45">
        <f t="shared" si="9"/>
        <v>8934951.839323651</v>
      </c>
      <c r="O118" s="14"/>
    </row>
    <row r="119" spans="1:15" ht="12.75">
      <c r="A119" s="1">
        <v>105</v>
      </c>
      <c r="B119" t="s">
        <v>310</v>
      </c>
      <c r="C119" s="1" t="s">
        <v>542</v>
      </c>
      <c r="D119" s="34">
        <v>994.847511</v>
      </c>
      <c r="E119" s="31">
        <v>135.511802</v>
      </c>
      <c r="F119" s="32">
        <f t="shared" si="5"/>
        <v>3</v>
      </c>
      <c r="G119" s="31">
        <f t="shared" si="6"/>
        <v>406.53540599999997</v>
      </c>
      <c r="H119" s="34">
        <v>11202.69</v>
      </c>
      <c r="I119" s="31">
        <f t="shared" si="7"/>
        <v>4554290.12744214</v>
      </c>
      <c r="J119" s="60" t="s">
        <v>547</v>
      </c>
      <c r="K119" s="36">
        <v>1</v>
      </c>
      <c r="L119" s="31">
        <v>1500000</v>
      </c>
      <c r="M119" s="37">
        <f t="shared" si="8"/>
        <v>1500000</v>
      </c>
      <c r="N119" s="45">
        <f t="shared" si="9"/>
        <v>6054290.12744214</v>
      </c>
      <c r="O119" s="14"/>
    </row>
    <row r="120" spans="1:15" ht="12.75">
      <c r="A120" s="1">
        <v>106</v>
      </c>
      <c r="B120" t="s">
        <v>281</v>
      </c>
      <c r="C120" s="1" t="s">
        <v>542</v>
      </c>
      <c r="D120" s="34">
        <v>723.121719</v>
      </c>
      <c r="E120" s="31">
        <v>124.757243</v>
      </c>
      <c r="F120" s="32">
        <f t="shared" si="5"/>
        <v>3</v>
      </c>
      <c r="G120" s="31">
        <f t="shared" si="6"/>
        <v>374.271729</v>
      </c>
      <c r="H120" s="34">
        <v>11202.69</v>
      </c>
      <c r="I120" s="31">
        <f t="shared" si="7"/>
        <v>4192850.15575101</v>
      </c>
      <c r="J120" s="60" t="s">
        <v>547</v>
      </c>
      <c r="K120" s="36">
        <v>1</v>
      </c>
      <c r="L120" s="31">
        <v>1500000</v>
      </c>
      <c r="M120" s="37">
        <f t="shared" si="8"/>
        <v>1500000</v>
      </c>
      <c r="N120" s="45">
        <f t="shared" si="9"/>
        <v>5692850.15575101</v>
      </c>
      <c r="O120" s="14"/>
    </row>
    <row r="121" spans="1:15" ht="12.75">
      <c r="A121" s="1">
        <v>107</v>
      </c>
      <c r="B121" t="s">
        <v>311</v>
      </c>
      <c r="C121" s="1" t="s">
        <v>542</v>
      </c>
      <c r="D121" s="34">
        <v>1401.522156</v>
      </c>
      <c r="E121" s="31">
        <v>155.006225</v>
      </c>
      <c r="F121" s="32">
        <f t="shared" si="5"/>
        <v>3</v>
      </c>
      <c r="G121" s="31">
        <f t="shared" si="6"/>
        <v>465.01867500000003</v>
      </c>
      <c r="H121" s="34">
        <v>11202.69</v>
      </c>
      <c r="I121" s="31">
        <f t="shared" si="7"/>
        <v>5209460.060235751</v>
      </c>
      <c r="J121" s="60" t="s">
        <v>547</v>
      </c>
      <c r="K121" s="36">
        <v>1</v>
      </c>
      <c r="L121" s="31">
        <v>1500000</v>
      </c>
      <c r="M121" s="37">
        <f t="shared" si="8"/>
        <v>1500000</v>
      </c>
      <c r="N121" s="45">
        <f t="shared" si="9"/>
        <v>6709460.060235751</v>
      </c>
      <c r="O121" s="14"/>
    </row>
    <row r="122" spans="1:15" ht="12.75">
      <c r="A122" s="1">
        <v>108</v>
      </c>
      <c r="B122" t="s">
        <v>312</v>
      </c>
      <c r="C122" s="1" t="s">
        <v>544</v>
      </c>
      <c r="D122" s="34">
        <v>1739.429352</v>
      </c>
      <c r="E122" s="31">
        <v>212.155344</v>
      </c>
      <c r="F122" s="32">
        <f t="shared" si="5"/>
        <v>3</v>
      </c>
      <c r="G122" s="31">
        <f t="shared" si="6"/>
        <v>636.466032</v>
      </c>
      <c r="H122" s="34">
        <v>11202.69</v>
      </c>
      <c r="I122" s="31">
        <f t="shared" si="7"/>
        <v>7130131.6520260805</v>
      </c>
      <c r="J122" s="60" t="s">
        <v>547</v>
      </c>
      <c r="K122" s="36">
        <v>1</v>
      </c>
      <c r="L122" s="31">
        <v>1500000</v>
      </c>
      <c r="M122" s="37">
        <f t="shared" si="8"/>
        <v>1500000</v>
      </c>
      <c r="N122" s="45">
        <f t="shared" si="9"/>
        <v>8630131.65202608</v>
      </c>
      <c r="O122" s="14"/>
    </row>
    <row r="123" spans="1:15" ht="12.75">
      <c r="A123" s="1">
        <v>109</v>
      </c>
      <c r="B123" t="s">
        <v>313</v>
      </c>
      <c r="C123" s="1" t="s">
        <v>542</v>
      </c>
      <c r="D123" s="34">
        <v>641.918739</v>
      </c>
      <c r="E123" s="31">
        <v>104.946321</v>
      </c>
      <c r="F123" s="32">
        <f t="shared" si="5"/>
        <v>3</v>
      </c>
      <c r="G123" s="31">
        <f t="shared" si="6"/>
        <v>314.838963</v>
      </c>
      <c r="H123" s="34">
        <v>11202.69</v>
      </c>
      <c r="I123" s="31">
        <f t="shared" si="7"/>
        <v>3527043.30241047</v>
      </c>
      <c r="J123" s="60" t="s">
        <v>547</v>
      </c>
      <c r="K123" s="36">
        <v>1</v>
      </c>
      <c r="L123" s="31">
        <v>1500000</v>
      </c>
      <c r="M123" s="37">
        <f t="shared" si="8"/>
        <v>1500000</v>
      </c>
      <c r="N123" s="45">
        <f t="shared" si="9"/>
        <v>5027043.30241047</v>
      </c>
      <c r="O123" s="14"/>
    </row>
    <row r="124" spans="1:15" ht="12.75">
      <c r="A124" s="1">
        <v>110</v>
      </c>
      <c r="B124" t="s">
        <v>314</v>
      </c>
      <c r="C124" s="1" t="s">
        <v>542</v>
      </c>
      <c r="D124" s="34">
        <v>1152.022598</v>
      </c>
      <c r="E124" s="31">
        <v>133.500718</v>
      </c>
      <c r="F124" s="32">
        <f t="shared" si="5"/>
        <v>3</v>
      </c>
      <c r="G124" s="31">
        <f t="shared" si="6"/>
        <v>400.502154</v>
      </c>
      <c r="H124" s="34">
        <v>11202.69</v>
      </c>
      <c r="I124" s="31">
        <f t="shared" si="7"/>
        <v>4486701.475594261</v>
      </c>
      <c r="J124" s="60" t="s">
        <v>547</v>
      </c>
      <c r="K124" s="36">
        <v>1</v>
      </c>
      <c r="L124" s="31">
        <v>1500000</v>
      </c>
      <c r="M124" s="37">
        <f t="shared" si="8"/>
        <v>1500000</v>
      </c>
      <c r="N124" s="45">
        <f t="shared" si="9"/>
        <v>5986701.475594261</v>
      </c>
      <c r="O124" s="14"/>
    </row>
    <row r="125" spans="1:15" ht="12.75">
      <c r="A125" s="1">
        <v>111</v>
      </c>
      <c r="B125" t="s">
        <v>311</v>
      </c>
      <c r="C125" s="1" t="s">
        <v>542</v>
      </c>
      <c r="D125" s="34">
        <v>2013.509613</v>
      </c>
      <c r="E125" s="31">
        <v>207.312271</v>
      </c>
      <c r="F125" s="32">
        <f t="shared" si="5"/>
        <v>3</v>
      </c>
      <c r="G125" s="31">
        <f t="shared" si="6"/>
        <v>621.936813</v>
      </c>
      <c r="H125" s="34">
        <v>11202.69</v>
      </c>
      <c r="I125" s="31">
        <f t="shared" si="7"/>
        <v>6967365.3156269705</v>
      </c>
      <c r="J125" s="60" t="s">
        <v>547</v>
      </c>
      <c r="K125" s="36">
        <v>1</v>
      </c>
      <c r="L125" s="31">
        <v>1500000</v>
      </c>
      <c r="M125" s="37">
        <f t="shared" si="8"/>
        <v>1500000</v>
      </c>
      <c r="N125" s="45">
        <f t="shared" si="9"/>
        <v>8467365.315626971</v>
      </c>
      <c r="O125" s="14"/>
    </row>
    <row r="126" spans="1:15" ht="12.75">
      <c r="A126" s="1">
        <v>112</v>
      </c>
      <c r="B126" t="s">
        <v>304</v>
      </c>
      <c r="C126" s="1" t="s">
        <v>542</v>
      </c>
      <c r="D126" s="34">
        <v>1021.914952</v>
      </c>
      <c r="E126" s="31">
        <v>137.80685</v>
      </c>
      <c r="F126" s="32">
        <f t="shared" si="5"/>
        <v>3</v>
      </c>
      <c r="G126" s="31">
        <f t="shared" si="6"/>
        <v>413.42055</v>
      </c>
      <c r="H126" s="34">
        <v>11202.69</v>
      </c>
      <c r="I126" s="31">
        <f t="shared" si="7"/>
        <v>4631422.2612795</v>
      </c>
      <c r="J126" s="60" t="s">
        <v>547</v>
      </c>
      <c r="K126" s="36">
        <v>1</v>
      </c>
      <c r="L126" s="31">
        <v>1500000</v>
      </c>
      <c r="M126" s="37">
        <f t="shared" si="8"/>
        <v>1500000</v>
      </c>
      <c r="N126" s="45">
        <f t="shared" si="9"/>
        <v>6131422.2612795</v>
      </c>
      <c r="O126" s="14"/>
    </row>
    <row r="127" spans="1:15" ht="12.75">
      <c r="A127" s="1">
        <v>113</v>
      </c>
      <c r="B127" t="s">
        <v>315</v>
      </c>
      <c r="C127" s="1" t="s">
        <v>542</v>
      </c>
      <c r="D127" s="34">
        <v>495.197319</v>
      </c>
      <c r="E127" s="31">
        <v>90.641201</v>
      </c>
      <c r="F127" s="32">
        <f t="shared" si="5"/>
        <v>3</v>
      </c>
      <c r="G127" s="31">
        <f t="shared" si="6"/>
        <v>271.92360299999996</v>
      </c>
      <c r="H127" s="34">
        <v>11202.69</v>
      </c>
      <c r="I127" s="31">
        <f t="shared" si="7"/>
        <v>3046275.82809207</v>
      </c>
      <c r="J127" s="60" t="s">
        <v>547</v>
      </c>
      <c r="K127" s="36">
        <v>1</v>
      </c>
      <c r="L127" s="31">
        <v>1500000</v>
      </c>
      <c r="M127" s="37">
        <f t="shared" si="8"/>
        <v>1500000</v>
      </c>
      <c r="N127" s="45">
        <f t="shared" si="9"/>
        <v>4546275.82809207</v>
      </c>
      <c r="O127" s="14"/>
    </row>
    <row r="128" spans="1:15" ht="12.75">
      <c r="A128" s="1">
        <v>114</v>
      </c>
      <c r="B128" t="s">
        <v>315</v>
      </c>
      <c r="C128" s="1" t="s">
        <v>542</v>
      </c>
      <c r="D128" s="34">
        <v>669.640129</v>
      </c>
      <c r="E128" s="31">
        <v>113.878807</v>
      </c>
      <c r="F128" s="32">
        <f t="shared" si="5"/>
        <v>3</v>
      </c>
      <c r="G128" s="31">
        <f t="shared" si="6"/>
        <v>341.636421</v>
      </c>
      <c r="H128" s="34">
        <v>11202.69</v>
      </c>
      <c r="I128" s="31">
        <f t="shared" si="7"/>
        <v>3827246.91717249</v>
      </c>
      <c r="J128" s="60" t="s">
        <v>547</v>
      </c>
      <c r="K128" s="36">
        <v>1</v>
      </c>
      <c r="L128" s="31">
        <v>1500000</v>
      </c>
      <c r="M128" s="37">
        <f t="shared" si="8"/>
        <v>1500000</v>
      </c>
      <c r="N128" s="45">
        <f t="shared" si="9"/>
        <v>5327246.91717249</v>
      </c>
      <c r="O128" s="14"/>
    </row>
    <row r="129" spans="1:15" ht="12.75">
      <c r="A129" s="1">
        <v>115</v>
      </c>
      <c r="B129" t="s">
        <v>299</v>
      </c>
      <c r="C129" s="1" t="s">
        <v>542</v>
      </c>
      <c r="D129" s="34">
        <v>936.262115</v>
      </c>
      <c r="E129" s="31">
        <v>123.504614</v>
      </c>
      <c r="F129" s="32">
        <f t="shared" si="5"/>
        <v>3</v>
      </c>
      <c r="G129" s="31">
        <f t="shared" si="6"/>
        <v>370.513842</v>
      </c>
      <c r="H129" s="34">
        <v>11202.69</v>
      </c>
      <c r="I129" s="31">
        <f t="shared" si="7"/>
        <v>4150751.71263498</v>
      </c>
      <c r="J129" s="60" t="s">
        <v>547</v>
      </c>
      <c r="K129" s="36">
        <v>1</v>
      </c>
      <c r="L129" s="31">
        <v>1500000</v>
      </c>
      <c r="M129" s="37">
        <f t="shared" si="8"/>
        <v>1500000</v>
      </c>
      <c r="N129" s="45">
        <f t="shared" si="9"/>
        <v>5650751.712634981</v>
      </c>
      <c r="O129" s="14"/>
    </row>
    <row r="130" spans="1:15" ht="12.75">
      <c r="A130" s="1">
        <v>116</v>
      </c>
      <c r="B130" t="s">
        <v>311</v>
      </c>
      <c r="C130" s="1" t="s">
        <v>542</v>
      </c>
      <c r="D130" s="34">
        <v>697.586739</v>
      </c>
      <c r="E130" s="31">
        <v>113.678019</v>
      </c>
      <c r="F130" s="32">
        <f t="shared" si="5"/>
        <v>3</v>
      </c>
      <c r="G130" s="31">
        <f t="shared" si="6"/>
        <v>341.034057</v>
      </c>
      <c r="H130" s="34">
        <v>11202.69</v>
      </c>
      <c r="I130" s="31">
        <f t="shared" si="7"/>
        <v>3820498.8200133303</v>
      </c>
      <c r="J130" s="60" t="s">
        <v>547</v>
      </c>
      <c r="K130" s="36">
        <v>1</v>
      </c>
      <c r="L130" s="31">
        <v>1500000</v>
      </c>
      <c r="M130" s="37">
        <f t="shared" si="8"/>
        <v>1500000</v>
      </c>
      <c r="N130" s="45">
        <f t="shared" si="9"/>
        <v>5320498.82001333</v>
      </c>
      <c r="O130" s="14"/>
    </row>
    <row r="131" spans="1:15" ht="12.75">
      <c r="A131" s="1">
        <v>117</v>
      </c>
      <c r="B131" t="s">
        <v>311</v>
      </c>
      <c r="C131" s="1" t="s">
        <v>542</v>
      </c>
      <c r="D131" s="34">
        <v>1000.210625</v>
      </c>
      <c r="E131" s="31">
        <v>127.524172</v>
      </c>
      <c r="F131" s="32">
        <f t="shared" si="5"/>
        <v>3</v>
      </c>
      <c r="G131" s="31">
        <f t="shared" si="6"/>
        <v>382.57251599999995</v>
      </c>
      <c r="H131" s="34">
        <v>11202.69</v>
      </c>
      <c r="I131" s="31">
        <f t="shared" si="7"/>
        <v>4285841.29926804</v>
      </c>
      <c r="J131" s="60" t="s">
        <v>547</v>
      </c>
      <c r="K131" s="36">
        <v>1</v>
      </c>
      <c r="L131" s="31">
        <v>1500000</v>
      </c>
      <c r="M131" s="37">
        <f t="shared" si="8"/>
        <v>1500000</v>
      </c>
      <c r="N131" s="45">
        <f t="shared" si="9"/>
        <v>5785841.29926804</v>
      </c>
      <c r="O131" s="14"/>
    </row>
    <row r="132" spans="1:15" ht="12.75">
      <c r="A132" s="1">
        <v>118</v>
      </c>
      <c r="B132" t="s">
        <v>311</v>
      </c>
      <c r="C132" s="1" t="s">
        <v>542</v>
      </c>
      <c r="D132" s="34">
        <v>1082.98737</v>
      </c>
      <c r="E132" s="31">
        <v>139.481034</v>
      </c>
      <c r="F132" s="32">
        <f t="shared" si="5"/>
        <v>3</v>
      </c>
      <c r="G132" s="31">
        <f t="shared" si="6"/>
        <v>418.44310199999995</v>
      </c>
      <c r="H132" s="34">
        <v>11202.69</v>
      </c>
      <c r="I132" s="31">
        <f t="shared" si="7"/>
        <v>4687688.35434438</v>
      </c>
      <c r="J132" s="60" t="s">
        <v>547</v>
      </c>
      <c r="K132" s="36">
        <v>1</v>
      </c>
      <c r="L132" s="31">
        <v>1500000</v>
      </c>
      <c r="M132" s="37">
        <f t="shared" si="8"/>
        <v>1500000</v>
      </c>
      <c r="N132" s="45">
        <f t="shared" si="9"/>
        <v>6187688.35434438</v>
      </c>
      <c r="O132" s="14"/>
    </row>
    <row r="133" spans="1:15" ht="12.75">
      <c r="A133" s="1">
        <v>119</v>
      </c>
      <c r="B133" t="s">
        <v>77</v>
      </c>
      <c r="C133" s="1" t="s">
        <v>542</v>
      </c>
      <c r="D133" s="34">
        <v>1473.969139</v>
      </c>
      <c r="E133" s="31">
        <v>187.116131</v>
      </c>
      <c r="F133" s="32">
        <f t="shared" si="5"/>
        <v>3</v>
      </c>
      <c r="G133" s="31">
        <f t="shared" si="6"/>
        <v>561.348393</v>
      </c>
      <c r="H133" s="34">
        <v>11202.69</v>
      </c>
      <c r="I133" s="31">
        <f t="shared" si="7"/>
        <v>6288612.02877717</v>
      </c>
      <c r="J133" s="60" t="s">
        <v>547</v>
      </c>
      <c r="K133" s="36">
        <v>1</v>
      </c>
      <c r="L133" s="31">
        <v>1500000</v>
      </c>
      <c r="M133" s="37">
        <f t="shared" si="8"/>
        <v>1500000</v>
      </c>
      <c r="N133" s="45">
        <f t="shared" si="9"/>
        <v>7788612.02877717</v>
      </c>
      <c r="O133" s="14"/>
    </row>
    <row r="134" spans="1:15" ht="12.75">
      <c r="A134" s="1">
        <v>120</v>
      </c>
      <c r="B134" t="s">
        <v>316</v>
      </c>
      <c r="C134" s="1" t="s">
        <v>542</v>
      </c>
      <c r="D134" s="34">
        <v>1537.390289</v>
      </c>
      <c r="E134" s="31">
        <v>182.257053</v>
      </c>
      <c r="F134" s="32">
        <f t="shared" si="5"/>
        <v>3</v>
      </c>
      <c r="G134" s="31">
        <f t="shared" si="6"/>
        <v>546.771159</v>
      </c>
      <c r="H134" s="34">
        <v>11202.69</v>
      </c>
      <c r="I134" s="31">
        <f t="shared" si="7"/>
        <v>6125307.795217711</v>
      </c>
      <c r="J134" s="60" t="s">
        <v>547</v>
      </c>
      <c r="K134" s="36">
        <v>1</v>
      </c>
      <c r="L134" s="31">
        <v>1500000</v>
      </c>
      <c r="M134" s="37">
        <f t="shared" si="8"/>
        <v>1500000</v>
      </c>
      <c r="N134" s="45">
        <f t="shared" si="9"/>
        <v>7625307.795217711</v>
      </c>
      <c r="O134" s="14"/>
    </row>
    <row r="135" spans="1:15" ht="12.75">
      <c r="A135" s="1">
        <v>121</v>
      </c>
      <c r="B135" t="s">
        <v>317</v>
      </c>
      <c r="C135" s="1" t="s">
        <v>542</v>
      </c>
      <c r="D135" s="34">
        <v>1501.82752</v>
      </c>
      <c r="E135" s="31">
        <v>156.398257</v>
      </c>
      <c r="F135" s="32">
        <f t="shared" si="5"/>
        <v>3</v>
      </c>
      <c r="G135" s="31">
        <f t="shared" si="6"/>
        <v>469.194771</v>
      </c>
      <c r="H135" s="34">
        <v>11202.69</v>
      </c>
      <c r="I135" s="31">
        <f t="shared" si="7"/>
        <v>5256243.56913399</v>
      </c>
      <c r="J135" s="60" t="s">
        <v>547</v>
      </c>
      <c r="K135" s="36">
        <v>1</v>
      </c>
      <c r="L135" s="31">
        <v>1500000</v>
      </c>
      <c r="M135" s="37">
        <f t="shared" si="8"/>
        <v>1500000</v>
      </c>
      <c r="N135" s="45">
        <f t="shared" si="9"/>
        <v>6756243.56913399</v>
      </c>
      <c r="O135" s="14"/>
    </row>
    <row r="136" spans="1:15" ht="12.75">
      <c r="A136" s="1">
        <v>122</v>
      </c>
      <c r="B136" t="s">
        <v>318</v>
      </c>
      <c r="C136" s="1" t="s">
        <v>542</v>
      </c>
      <c r="D136" s="34">
        <v>1425.32653</v>
      </c>
      <c r="E136" s="31">
        <v>149.665069</v>
      </c>
      <c r="F136" s="32">
        <f t="shared" si="5"/>
        <v>3</v>
      </c>
      <c r="G136" s="31">
        <f t="shared" si="6"/>
        <v>448.99520699999994</v>
      </c>
      <c r="H136" s="34">
        <v>11202.69</v>
      </c>
      <c r="I136" s="31">
        <f t="shared" si="7"/>
        <v>5029954.11550683</v>
      </c>
      <c r="J136" s="60" t="s">
        <v>547</v>
      </c>
      <c r="K136" s="36">
        <v>1</v>
      </c>
      <c r="L136" s="31">
        <v>1500000</v>
      </c>
      <c r="M136" s="37">
        <f t="shared" si="8"/>
        <v>1500000</v>
      </c>
      <c r="N136" s="45">
        <f t="shared" si="9"/>
        <v>6529954.11550683</v>
      </c>
      <c r="O136" s="14"/>
    </row>
    <row r="137" spans="1:15" ht="12.75">
      <c r="A137" s="1">
        <v>123</v>
      </c>
      <c r="B137" t="s">
        <v>318</v>
      </c>
      <c r="C137" s="1" t="s">
        <v>542</v>
      </c>
      <c r="D137" s="34">
        <v>1983.575</v>
      </c>
      <c r="E137" s="31">
        <v>232.240959</v>
      </c>
      <c r="F137" s="32">
        <f t="shared" si="5"/>
        <v>3</v>
      </c>
      <c r="G137" s="31">
        <f t="shared" si="6"/>
        <v>696.722877</v>
      </c>
      <c r="H137" s="34">
        <v>11202.69</v>
      </c>
      <c r="I137" s="31">
        <f t="shared" si="7"/>
        <v>7805170.406939131</v>
      </c>
      <c r="J137" s="60" t="s">
        <v>547</v>
      </c>
      <c r="K137" s="36">
        <v>1</v>
      </c>
      <c r="L137" s="31">
        <v>1500000</v>
      </c>
      <c r="M137" s="37">
        <f t="shared" si="8"/>
        <v>1500000</v>
      </c>
      <c r="N137" s="45">
        <f t="shared" si="9"/>
        <v>9305170.40693913</v>
      </c>
      <c r="O137" s="14"/>
    </row>
    <row r="138" spans="1:15" ht="12.75">
      <c r="A138" s="1">
        <v>124</v>
      </c>
      <c r="B138" t="s">
        <v>319</v>
      </c>
      <c r="C138" s="1" t="s">
        <v>542</v>
      </c>
      <c r="D138" s="34">
        <v>1916.344437</v>
      </c>
      <c r="E138" s="31">
        <v>211.446423</v>
      </c>
      <c r="F138" s="32">
        <f t="shared" si="5"/>
        <v>3</v>
      </c>
      <c r="G138" s="31">
        <f t="shared" si="6"/>
        <v>634.3392690000001</v>
      </c>
      <c r="H138" s="34">
        <v>11202.69</v>
      </c>
      <c r="I138" s="31">
        <f t="shared" si="7"/>
        <v>7106306.185433611</v>
      </c>
      <c r="J138" s="60" t="s">
        <v>547</v>
      </c>
      <c r="K138" s="36">
        <v>1</v>
      </c>
      <c r="L138" s="31">
        <v>1500000</v>
      </c>
      <c r="M138" s="37">
        <f t="shared" si="8"/>
        <v>1500000</v>
      </c>
      <c r="N138" s="45">
        <f t="shared" si="9"/>
        <v>8606306.185433611</v>
      </c>
      <c r="O138" s="14"/>
    </row>
    <row r="139" spans="1:15" ht="12.75">
      <c r="A139" s="1">
        <v>125</v>
      </c>
      <c r="B139" t="s">
        <v>320</v>
      </c>
      <c r="C139" s="1" t="s">
        <v>542</v>
      </c>
      <c r="D139" s="34">
        <v>2990.697739</v>
      </c>
      <c r="E139" s="31">
        <v>237.011572</v>
      </c>
      <c r="F139" s="32">
        <f t="shared" si="5"/>
        <v>3</v>
      </c>
      <c r="G139" s="31">
        <f t="shared" si="6"/>
        <v>711.034716</v>
      </c>
      <c r="H139" s="34">
        <v>11202.69</v>
      </c>
      <c r="I139" s="31">
        <f t="shared" si="7"/>
        <v>7965501.502586041</v>
      </c>
      <c r="J139" s="60" t="s">
        <v>547</v>
      </c>
      <c r="K139" s="36">
        <v>1</v>
      </c>
      <c r="L139" s="31">
        <v>1500000</v>
      </c>
      <c r="M139" s="37">
        <f t="shared" si="8"/>
        <v>1500000</v>
      </c>
      <c r="N139" s="45">
        <f t="shared" si="9"/>
        <v>9465501.50258604</v>
      </c>
      <c r="O139" s="14"/>
    </row>
    <row r="140" spans="1:15" ht="12.75">
      <c r="A140" s="1">
        <v>126</v>
      </c>
      <c r="B140" t="s">
        <v>304</v>
      </c>
      <c r="C140" s="1" t="s">
        <v>542</v>
      </c>
      <c r="D140" s="34">
        <v>1209.90535</v>
      </c>
      <c r="E140" s="31">
        <v>145.08642</v>
      </c>
      <c r="F140" s="32">
        <f t="shared" si="5"/>
        <v>3</v>
      </c>
      <c r="G140" s="31">
        <f t="shared" si="6"/>
        <v>435.25926000000004</v>
      </c>
      <c r="H140" s="34">
        <v>11202.69</v>
      </c>
      <c r="I140" s="31">
        <f t="shared" si="7"/>
        <v>4876074.5594094</v>
      </c>
      <c r="J140" s="60" t="s">
        <v>547</v>
      </c>
      <c r="K140" s="36">
        <v>1</v>
      </c>
      <c r="L140" s="31">
        <v>1500000</v>
      </c>
      <c r="M140" s="37">
        <f t="shared" si="8"/>
        <v>1500000</v>
      </c>
      <c r="N140" s="45">
        <f t="shared" si="9"/>
        <v>6376074.5594094</v>
      </c>
      <c r="O140" s="14"/>
    </row>
    <row r="141" spans="1:15" ht="12.75">
      <c r="A141" s="1">
        <v>127</v>
      </c>
      <c r="B141" t="s">
        <v>291</v>
      </c>
      <c r="C141" s="1" t="s">
        <v>542</v>
      </c>
      <c r="D141" s="34">
        <v>940.97245</v>
      </c>
      <c r="E141" s="31">
        <v>134.744916</v>
      </c>
      <c r="F141" s="32">
        <f t="shared" si="5"/>
        <v>3</v>
      </c>
      <c r="G141" s="31">
        <f t="shared" si="6"/>
        <v>404.23474799999997</v>
      </c>
      <c r="H141" s="34">
        <v>11202.69</v>
      </c>
      <c r="I141" s="31">
        <f t="shared" si="7"/>
        <v>4528516.56907212</v>
      </c>
      <c r="J141" s="60" t="s">
        <v>547</v>
      </c>
      <c r="K141" s="36">
        <v>1</v>
      </c>
      <c r="L141" s="31">
        <v>1500000</v>
      </c>
      <c r="M141" s="37">
        <f t="shared" si="8"/>
        <v>1500000</v>
      </c>
      <c r="N141" s="45">
        <f t="shared" si="9"/>
        <v>6028516.56907212</v>
      </c>
      <c r="O141" s="14"/>
    </row>
    <row r="142" spans="1:15" ht="12.75">
      <c r="A142" s="1">
        <v>128</v>
      </c>
      <c r="B142" t="s">
        <v>280</v>
      </c>
      <c r="C142" s="1" t="s">
        <v>542</v>
      </c>
      <c r="D142" s="34">
        <v>1005.309669</v>
      </c>
      <c r="E142" s="31">
        <v>138.338327</v>
      </c>
      <c r="F142" s="32">
        <f t="shared" si="5"/>
        <v>3</v>
      </c>
      <c r="G142" s="31">
        <f t="shared" si="6"/>
        <v>415.014981</v>
      </c>
      <c r="H142" s="34">
        <v>11202.69</v>
      </c>
      <c r="I142" s="31">
        <f t="shared" si="7"/>
        <v>4649284.17749889</v>
      </c>
      <c r="J142" s="60" t="s">
        <v>547</v>
      </c>
      <c r="K142" s="36">
        <v>1</v>
      </c>
      <c r="L142" s="31">
        <v>1500000</v>
      </c>
      <c r="M142" s="37">
        <f t="shared" si="8"/>
        <v>1500000</v>
      </c>
      <c r="N142" s="45">
        <f t="shared" si="9"/>
        <v>6149284.17749889</v>
      </c>
      <c r="O142" s="14"/>
    </row>
    <row r="143" spans="1:15" ht="12.75">
      <c r="A143" s="1">
        <v>129</v>
      </c>
      <c r="B143" t="s">
        <v>321</v>
      </c>
      <c r="C143" s="1" t="s">
        <v>542</v>
      </c>
      <c r="D143" s="34">
        <v>870.889626</v>
      </c>
      <c r="E143" s="31">
        <v>137.574685</v>
      </c>
      <c r="F143" s="32">
        <f t="shared" si="5"/>
        <v>3</v>
      </c>
      <c r="G143" s="31">
        <f t="shared" si="6"/>
        <v>412.72405499999996</v>
      </c>
      <c r="H143" s="34">
        <v>11202.69</v>
      </c>
      <c r="I143" s="31">
        <f t="shared" si="7"/>
        <v>4623619.64370795</v>
      </c>
      <c r="J143" s="60" t="s">
        <v>547</v>
      </c>
      <c r="K143" s="36">
        <v>1</v>
      </c>
      <c r="L143" s="31">
        <v>1500000</v>
      </c>
      <c r="M143" s="37">
        <f t="shared" si="8"/>
        <v>1500000</v>
      </c>
      <c r="N143" s="45">
        <f t="shared" si="9"/>
        <v>6123619.64370795</v>
      </c>
      <c r="O143" s="14"/>
    </row>
    <row r="144" spans="1:15" ht="12.75">
      <c r="A144" s="1">
        <v>130</v>
      </c>
      <c r="B144" t="s">
        <v>269</v>
      </c>
      <c r="C144" s="1" t="s">
        <v>542</v>
      </c>
      <c r="D144" s="34">
        <v>809.688232</v>
      </c>
      <c r="E144" s="31">
        <v>127.081196</v>
      </c>
      <c r="F144" s="32">
        <f aca="true" t="shared" si="10" ref="F144:F207">0.6*5</f>
        <v>3</v>
      </c>
      <c r="G144" s="31">
        <f aca="true" t="shared" si="11" ref="G144:G207">E144*F144</f>
        <v>381.24358800000005</v>
      </c>
      <c r="H144" s="34">
        <v>11202.69</v>
      </c>
      <c r="I144" s="31">
        <f aca="true" t="shared" si="12" ref="I144:I207">G144*H144</f>
        <v>4270953.730851721</v>
      </c>
      <c r="J144" s="60" t="s">
        <v>547</v>
      </c>
      <c r="K144" s="36">
        <v>1</v>
      </c>
      <c r="L144" s="31">
        <v>1500000</v>
      </c>
      <c r="M144" s="37">
        <f aca="true" t="shared" si="13" ref="M144:M207">K144*L144</f>
        <v>1500000</v>
      </c>
      <c r="N144" s="45">
        <f aca="true" t="shared" si="14" ref="N144:N207">I144+M144</f>
        <v>5770953.730851721</v>
      </c>
      <c r="O144" s="14"/>
    </row>
    <row r="145" spans="1:15" ht="12.75">
      <c r="A145" s="1">
        <v>131</v>
      </c>
      <c r="B145" t="s">
        <v>322</v>
      </c>
      <c r="C145" s="1" t="s">
        <v>542</v>
      </c>
      <c r="D145" s="34">
        <v>543.45459</v>
      </c>
      <c r="E145" s="31">
        <v>109.835809</v>
      </c>
      <c r="F145" s="32">
        <f t="shared" si="10"/>
        <v>3</v>
      </c>
      <c r="G145" s="31">
        <f t="shared" si="11"/>
        <v>329.507427</v>
      </c>
      <c r="H145" s="34">
        <v>11202.69</v>
      </c>
      <c r="I145" s="31">
        <f t="shared" si="12"/>
        <v>3691369.55737863</v>
      </c>
      <c r="J145" s="60" t="s">
        <v>547</v>
      </c>
      <c r="K145" s="36">
        <v>1</v>
      </c>
      <c r="L145" s="31">
        <v>1500000</v>
      </c>
      <c r="M145" s="37">
        <f t="shared" si="13"/>
        <v>1500000</v>
      </c>
      <c r="N145" s="45">
        <f t="shared" si="14"/>
        <v>5191369.55737863</v>
      </c>
      <c r="O145" s="14"/>
    </row>
    <row r="146" spans="1:15" ht="12.75">
      <c r="A146" s="1">
        <v>132</v>
      </c>
      <c r="B146" t="s">
        <v>322</v>
      </c>
      <c r="C146" s="1" t="s">
        <v>542</v>
      </c>
      <c r="D146" s="34">
        <v>1016.9484118</v>
      </c>
      <c r="E146" s="31">
        <v>131.038622</v>
      </c>
      <c r="F146" s="32">
        <f t="shared" si="10"/>
        <v>3</v>
      </c>
      <c r="G146" s="31">
        <f t="shared" si="11"/>
        <v>393.115866</v>
      </c>
      <c r="H146" s="34">
        <v>11202.69</v>
      </c>
      <c r="I146" s="31">
        <f t="shared" si="12"/>
        <v>4403955.18087954</v>
      </c>
      <c r="J146" s="60" t="s">
        <v>547</v>
      </c>
      <c r="K146" s="36">
        <v>1</v>
      </c>
      <c r="L146" s="31">
        <v>1500000</v>
      </c>
      <c r="M146" s="37">
        <f t="shared" si="13"/>
        <v>1500000</v>
      </c>
      <c r="N146" s="45">
        <f t="shared" si="14"/>
        <v>5903955.18087954</v>
      </c>
      <c r="O146" s="14"/>
    </row>
    <row r="147" spans="1:15" ht="12.75">
      <c r="A147" s="1">
        <v>133</v>
      </c>
      <c r="B147" t="s">
        <v>323</v>
      </c>
      <c r="C147" s="1" t="s">
        <v>542</v>
      </c>
      <c r="D147" s="34">
        <v>2412.856125</v>
      </c>
      <c r="E147" s="31">
        <v>283.305856</v>
      </c>
      <c r="F147" s="32">
        <f t="shared" si="10"/>
        <v>3</v>
      </c>
      <c r="G147" s="31">
        <f t="shared" si="11"/>
        <v>849.9175680000001</v>
      </c>
      <c r="H147" s="34">
        <v>11202.69</v>
      </c>
      <c r="I147" s="31">
        <f t="shared" si="12"/>
        <v>9521363.039857922</v>
      </c>
      <c r="J147" s="60" t="s">
        <v>547</v>
      </c>
      <c r="K147" s="36">
        <v>1</v>
      </c>
      <c r="L147" s="31">
        <v>1500000</v>
      </c>
      <c r="M147" s="37">
        <f t="shared" si="13"/>
        <v>1500000</v>
      </c>
      <c r="N147" s="45">
        <f t="shared" si="14"/>
        <v>11021363.039857922</v>
      </c>
      <c r="O147" s="14"/>
    </row>
    <row r="148" spans="1:15" ht="12.75">
      <c r="A148" s="1">
        <v>134</v>
      </c>
      <c r="B148" t="s">
        <v>324</v>
      </c>
      <c r="C148" s="1" t="s">
        <v>542</v>
      </c>
      <c r="D148" s="34">
        <v>722.992325</v>
      </c>
      <c r="E148" s="31">
        <v>115.199304</v>
      </c>
      <c r="F148" s="32">
        <f t="shared" si="10"/>
        <v>3</v>
      </c>
      <c r="G148" s="31">
        <f t="shared" si="11"/>
        <v>345.597912</v>
      </c>
      <c r="H148" s="34">
        <v>11202.69</v>
      </c>
      <c r="I148" s="31">
        <f t="shared" si="12"/>
        <v>3871626.2727832804</v>
      </c>
      <c r="J148" s="60" t="s">
        <v>547</v>
      </c>
      <c r="K148" s="36">
        <v>1</v>
      </c>
      <c r="L148" s="31">
        <v>1500000</v>
      </c>
      <c r="M148" s="37">
        <f t="shared" si="13"/>
        <v>1500000</v>
      </c>
      <c r="N148" s="45">
        <f t="shared" si="14"/>
        <v>5371626.27278328</v>
      </c>
      <c r="O148" s="14"/>
    </row>
    <row r="149" spans="1:15" ht="12.75">
      <c r="A149" s="1">
        <v>135</v>
      </c>
      <c r="B149" t="s">
        <v>325</v>
      </c>
      <c r="C149" s="1" t="s">
        <v>542</v>
      </c>
      <c r="D149" s="34">
        <v>795.044006</v>
      </c>
      <c r="E149" s="31">
        <v>132.492325</v>
      </c>
      <c r="F149" s="32">
        <f t="shared" si="10"/>
        <v>3</v>
      </c>
      <c r="G149" s="31">
        <f t="shared" si="11"/>
        <v>397.476975</v>
      </c>
      <c r="H149" s="34">
        <v>11202.69</v>
      </c>
      <c r="I149" s="31">
        <f t="shared" si="12"/>
        <v>4452811.33306275</v>
      </c>
      <c r="J149" s="60" t="s">
        <v>547</v>
      </c>
      <c r="K149" s="36">
        <v>1</v>
      </c>
      <c r="L149" s="31">
        <v>1500000</v>
      </c>
      <c r="M149" s="37">
        <f t="shared" si="13"/>
        <v>1500000</v>
      </c>
      <c r="N149" s="45">
        <f t="shared" si="14"/>
        <v>5952811.33306275</v>
      </c>
      <c r="O149" s="14"/>
    </row>
    <row r="150" spans="1:15" ht="12.75">
      <c r="A150" s="1">
        <v>136</v>
      </c>
      <c r="B150" t="s">
        <v>326</v>
      </c>
      <c r="C150" s="1" t="s">
        <v>542</v>
      </c>
      <c r="D150" s="34">
        <v>492.720322</v>
      </c>
      <c r="E150" s="31">
        <v>88.179268</v>
      </c>
      <c r="F150" s="32">
        <f t="shared" si="10"/>
        <v>3</v>
      </c>
      <c r="G150" s="31">
        <f t="shared" si="11"/>
        <v>264.537804</v>
      </c>
      <c r="H150" s="34">
        <v>11202.69</v>
      </c>
      <c r="I150" s="31">
        <f t="shared" si="12"/>
        <v>2963535.01149276</v>
      </c>
      <c r="J150" s="60" t="s">
        <v>547</v>
      </c>
      <c r="K150" s="36">
        <v>1</v>
      </c>
      <c r="L150" s="31">
        <v>1500000</v>
      </c>
      <c r="M150" s="37">
        <f t="shared" si="13"/>
        <v>1500000</v>
      </c>
      <c r="N150" s="45">
        <f t="shared" si="14"/>
        <v>4463535.01149276</v>
      </c>
      <c r="O150" s="14"/>
    </row>
    <row r="151" spans="1:15" ht="12.75">
      <c r="A151" s="1">
        <v>137</v>
      </c>
      <c r="B151" t="s">
        <v>294</v>
      </c>
      <c r="C151" s="1" t="s">
        <v>542</v>
      </c>
      <c r="D151" s="34">
        <v>1074.09494</v>
      </c>
      <c r="E151" s="31">
        <v>131.24554</v>
      </c>
      <c r="F151" s="32">
        <f t="shared" si="10"/>
        <v>3</v>
      </c>
      <c r="G151" s="31">
        <f t="shared" si="11"/>
        <v>393.73662</v>
      </c>
      <c r="H151" s="34">
        <v>11202.69</v>
      </c>
      <c r="I151" s="31">
        <f t="shared" si="12"/>
        <v>4410909.295507801</v>
      </c>
      <c r="J151" s="60" t="s">
        <v>547</v>
      </c>
      <c r="K151" s="36">
        <v>1</v>
      </c>
      <c r="L151" s="31">
        <v>1500000</v>
      </c>
      <c r="M151" s="37">
        <f t="shared" si="13"/>
        <v>1500000</v>
      </c>
      <c r="N151" s="45">
        <f t="shared" si="14"/>
        <v>5910909.295507801</v>
      </c>
      <c r="O151" s="14"/>
    </row>
    <row r="152" spans="1:15" ht="12.75">
      <c r="A152" s="1">
        <v>138</v>
      </c>
      <c r="B152" t="s">
        <v>323</v>
      </c>
      <c r="C152" s="1" t="s">
        <v>542</v>
      </c>
      <c r="D152" s="34">
        <v>1974.664383</v>
      </c>
      <c r="E152" s="31">
        <v>215.1168</v>
      </c>
      <c r="F152" s="32">
        <f t="shared" si="10"/>
        <v>3</v>
      </c>
      <c r="G152" s="31">
        <f t="shared" si="11"/>
        <v>645.3504</v>
      </c>
      <c r="H152" s="34">
        <v>11202.69</v>
      </c>
      <c r="I152" s="31">
        <f t="shared" si="12"/>
        <v>7229660.472576001</v>
      </c>
      <c r="J152" s="60" t="s">
        <v>547</v>
      </c>
      <c r="K152" s="36">
        <v>1</v>
      </c>
      <c r="L152" s="31">
        <v>1500000</v>
      </c>
      <c r="M152" s="37">
        <f t="shared" si="13"/>
        <v>1500000</v>
      </c>
      <c r="N152" s="45">
        <f t="shared" si="14"/>
        <v>8729660.472576</v>
      </c>
      <c r="O152" s="14"/>
    </row>
    <row r="153" spans="1:15" ht="12.75">
      <c r="A153" s="1">
        <v>139</v>
      </c>
      <c r="B153" t="s">
        <v>323</v>
      </c>
      <c r="C153" s="1" t="s">
        <v>542</v>
      </c>
      <c r="D153" s="34">
        <v>1172.298317</v>
      </c>
      <c r="E153" s="31">
        <v>149.91391</v>
      </c>
      <c r="F153" s="32">
        <f t="shared" si="10"/>
        <v>3</v>
      </c>
      <c r="G153" s="31">
        <f t="shared" si="11"/>
        <v>449.74172999999996</v>
      </c>
      <c r="H153" s="34">
        <v>11202.69</v>
      </c>
      <c r="I153" s="31">
        <f t="shared" si="12"/>
        <v>5038317.1812537</v>
      </c>
      <c r="J153" s="60" t="s">
        <v>547</v>
      </c>
      <c r="K153" s="36">
        <v>1</v>
      </c>
      <c r="L153" s="31">
        <v>1500000</v>
      </c>
      <c r="M153" s="37">
        <f t="shared" si="13"/>
        <v>1500000</v>
      </c>
      <c r="N153" s="45">
        <f t="shared" si="14"/>
        <v>6538317.1812537</v>
      </c>
      <c r="O153" s="14"/>
    </row>
    <row r="154" spans="1:15" ht="12.75">
      <c r="A154" s="1">
        <v>140</v>
      </c>
      <c r="B154" t="s">
        <v>327</v>
      </c>
      <c r="C154" s="1" t="s">
        <v>542</v>
      </c>
      <c r="D154" s="34">
        <v>817.276085</v>
      </c>
      <c r="E154" s="31">
        <v>133.77991</v>
      </c>
      <c r="F154" s="32">
        <f t="shared" si="10"/>
        <v>3</v>
      </c>
      <c r="G154" s="31">
        <f t="shared" si="11"/>
        <v>401.33973000000003</v>
      </c>
      <c r="H154" s="34">
        <v>11202.69</v>
      </c>
      <c r="I154" s="31">
        <f t="shared" si="12"/>
        <v>4496084.579873701</v>
      </c>
      <c r="J154" s="60" t="s">
        <v>547</v>
      </c>
      <c r="K154" s="36">
        <v>1</v>
      </c>
      <c r="L154" s="31">
        <v>1500000</v>
      </c>
      <c r="M154" s="37">
        <f t="shared" si="13"/>
        <v>1500000</v>
      </c>
      <c r="N154" s="45">
        <f t="shared" si="14"/>
        <v>5996084.579873701</v>
      </c>
      <c r="O154" s="14"/>
    </row>
    <row r="155" spans="1:15" ht="12.75">
      <c r="A155" s="1">
        <v>141</v>
      </c>
      <c r="B155" t="s">
        <v>328</v>
      </c>
      <c r="C155" s="1" t="s">
        <v>542</v>
      </c>
      <c r="D155" s="34">
        <v>1604.863731</v>
      </c>
      <c r="E155" s="31">
        <v>201.888372</v>
      </c>
      <c r="F155" s="32">
        <f t="shared" si="10"/>
        <v>3</v>
      </c>
      <c r="G155" s="31">
        <f t="shared" si="11"/>
        <v>605.665116</v>
      </c>
      <c r="H155" s="34">
        <v>11202.69</v>
      </c>
      <c r="I155" s="31">
        <f t="shared" si="12"/>
        <v>6785078.53836204</v>
      </c>
      <c r="J155" s="60" t="s">
        <v>547</v>
      </c>
      <c r="K155" s="36">
        <v>1</v>
      </c>
      <c r="L155" s="31">
        <v>1500000</v>
      </c>
      <c r="M155" s="37">
        <f t="shared" si="13"/>
        <v>1500000</v>
      </c>
      <c r="N155" s="45">
        <f t="shared" si="14"/>
        <v>8285078.53836204</v>
      </c>
      <c r="O155" s="14"/>
    </row>
    <row r="156" spans="1:15" ht="12.75">
      <c r="A156" s="1">
        <v>142</v>
      </c>
      <c r="B156" t="s">
        <v>329</v>
      </c>
      <c r="C156" s="1" t="s">
        <v>542</v>
      </c>
      <c r="D156" s="34">
        <v>617.209488</v>
      </c>
      <c r="E156" s="31">
        <v>109.675118</v>
      </c>
      <c r="F156" s="32">
        <f t="shared" si="10"/>
        <v>3</v>
      </c>
      <c r="G156" s="31">
        <f t="shared" si="11"/>
        <v>329.025354</v>
      </c>
      <c r="H156" s="34">
        <v>11202.69</v>
      </c>
      <c r="I156" s="31">
        <f t="shared" si="12"/>
        <v>3685969.04300226</v>
      </c>
      <c r="J156" s="60" t="s">
        <v>547</v>
      </c>
      <c r="K156" s="36">
        <v>1</v>
      </c>
      <c r="L156" s="31">
        <v>1500000</v>
      </c>
      <c r="M156" s="37">
        <f t="shared" si="13"/>
        <v>1500000</v>
      </c>
      <c r="N156" s="45">
        <f t="shared" si="14"/>
        <v>5185969.04300226</v>
      </c>
      <c r="O156" s="14"/>
    </row>
    <row r="157" spans="1:15" ht="12.75">
      <c r="A157" s="1">
        <v>143</v>
      </c>
      <c r="B157" t="s">
        <v>330</v>
      </c>
      <c r="C157" s="1" t="s">
        <v>542</v>
      </c>
      <c r="D157" s="34">
        <v>2138.507896</v>
      </c>
      <c r="E157" s="31">
        <v>206.538946</v>
      </c>
      <c r="F157" s="32">
        <f t="shared" si="10"/>
        <v>3</v>
      </c>
      <c r="G157" s="31">
        <f t="shared" si="11"/>
        <v>619.616838</v>
      </c>
      <c r="H157" s="34">
        <v>11202.69</v>
      </c>
      <c r="I157" s="31">
        <f t="shared" si="12"/>
        <v>6941375.354894221</v>
      </c>
      <c r="J157" s="60" t="s">
        <v>547</v>
      </c>
      <c r="K157" s="36">
        <v>1</v>
      </c>
      <c r="L157" s="31">
        <v>1500000</v>
      </c>
      <c r="M157" s="37">
        <f t="shared" si="13"/>
        <v>1500000</v>
      </c>
      <c r="N157" s="45">
        <f t="shared" si="14"/>
        <v>8441375.35489422</v>
      </c>
      <c r="O157" s="14"/>
    </row>
    <row r="158" spans="1:15" ht="12.75">
      <c r="A158" s="1">
        <v>144</v>
      </c>
      <c r="B158" t="s">
        <v>328</v>
      </c>
      <c r="C158" s="1" t="s">
        <v>542</v>
      </c>
      <c r="D158" s="34">
        <v>559.669113</v>
      </c>
      <c r="E158" s="31">
        <v>97.508075</v>
      </c>
      <c r="F158" s="32">
        <f t="shared" si="10"/>
        <v>3</v>
      </c>
      <c r="G158" s="31">
        <f t="shared" si="11"/>
        <v>292.524225</v>
      </c>
      <c r="H158" s="34">
        <v>11202.69</v>
      </c>
      <c r="I158" s="31">
        <f t="shared" si="12"/>
        <v>3277058.21016525</v>
      </c>
      <c r="J158" s="60" t="s">
        <v>547</v>
      </c>
      <c r="K158" s="36">
        <v>1</v>
      </c>
      <c r="L158" s="31">
        <v>1500000</v>
      </c>
      <c r="M158" s="37">
        <f t="shared" si="13"/>
        <v>1500000</v>
      </c>
      <c r="N158" s="45">
        <f t="shared" si="14"/>
        <v>4777058.21016525</v>
      </c>
      <c r="O158" s="14"/>
    </row>
    <row r="159" spans="1:15" ht="12.75">
      <c r="A159" s="1">
        <v>145</v>
      </c>
      <c r="B159" t="s">
        <v>330</v>
      </c>
      <c r="C159" s="1" t="s">
        <v>542</v>
      </c>
      <c r="D159" s="34">
        <v>1107.31321</v>
      </c>
      <c r="E159" s="31">
        <v>141.320097</v>
      </c>
      <c r="F159" s="32">
        <f t="shared" si="10"/>
        <v>3</v>
      </c>
      <c r="G159" s="31">
        <f t="shared" si="11"/>
        <v>423.960291</v>
      </c>
      <c r="H159" s="34">
        <v>11202.69</v>
      </c>
      <c r="I159" s="31">
        <f t="shared" si="12"/>
        <v>4749495.71238279</v>
      </c>
      <c r="J159" s="60" t="s">
        <v>547</v>
      </c>
      <c r="K159" s="36">
        <v>1</v>
      </c>
      <c r="L159" s="31">
        <v>1500000</v>
      </c>
      <c r="M159" s="37">
        <f t="shared" si="13"/>
        <v>1500000</v>
      </c>
      <c r="N159" s="45">
        <f t="shared" si="14"/>
        <v>6249495.71238279</v>
      </c>
      <c r="O159" s="14"/>
    </row>
    <row r="160" spans="1:15" ht="12.75">
      <c r="A160" s="1">
        <v>146</v>
      </c>
      <c r="B160" t="s">
        <v>331</v>
      </c>
      <c r="C160" s="1" t="s">
        <v>542</v>
      </c>
      <c r="D160" s="34">
        <v>397.260536</v>
      </c>
      <c r="E160" s="31">
        <v>82.10482</v>
      </c>
      <c r="F160" s="32">
        <f t="shared" si="10"/>
        <v>3</v>
      </c>
      <c r="G160" s="31">
        <f t="shared" si="11"/>
        <v>246.31446</v>
      </c>
      <c r="H160" s="34">
        <v>11202.69</v>
      </c>
      <c r="I160" s="31">
        <f t="shared" si="12"/>
        <v>2759384.5378974</v>
      </c>
      <c r="J160" s="60" t="s">
        <v>547</v>
      </c>
      <c r="K160" s="36">
        <v>1</v>
      </c>
      <c r="L160" s="31">
        <v>1500000</v>
      </c>
      <c r="M160" s="37">
        <f t="shared" si="13"/>
        <v>1500000</v>
      </c>
      <c r="N160" s="45">
        <f t="shared" si="14"/>
        <v>4259384.537897401</v>
      </c>
      <c r="O160" s="14"/>
    </row>
    <row r="161" spans="1:15" ht="12.75">
      <c r="A161" s="1">
        <v>147</v>
      </c>
      <c r="B161" t="s">
        <v>332</v>
      </c>
      <c r="C161" s="1" t="s">
        <v>542</v>
      </c>
      <c r="D161" s="34">
        <v>985.437126</v>
      </c>
      <c r="E161" s="31">
        <v>127.228858</v>
      </c>
      <c r="F161" s="32">
        <f t="shared" si="10"/>
        <v>3</v>
      </c>
      <c r="G161" s="31">
        <f t="shared" si="11"/>
        <v>381.686574</v>
      </c>
      <c r="H161" s="34">
        <v>11202.69</v>
      </c>
      <c r="I161" s="31">
        <f t="shared" si="12"/>
        <v>4275916.36568406</v>
      </c>
      <c r="J161" s="60" t="s">
        <v>547</v>
      </c>
      <c r="K161" s="36">
        <v>1</v>
      </c>
      <c r="L161" s="31">
        <v>1500000</v>
      </c>
      <c r="M161" s="37">
        <f t="shared" si="13"/>
        <v>1500000</v>
      </c>
      <c r="N161" s="45">
        <f t="shared" si="14"/>
        <v>5775916.36568406</v>
      </c>
      <c r="O161" s="14"/>
    </row>
    <row r="162" spans="1:15" ht="12.75">
      <c r="A162" s="1">
        <v>148</v>
      </c>
      <c r="B162" t="s">
        <v>261</v>
      </c>
      <c r="C162" s="1" t="s">
        <v>542</v>
      </c>
      <c r="D162" s="34">
        <v>699.848534</v>
      </c>
      <c r="E162" s="31">
        <v>116.055679</v>
      </c>
      <c r="F162" s="32">
        <f t="shared" si="10"/>
        <v>3</v>
      </c>
      <c r="G162" s="31">
        <f t="shared" si="11"/>
        <v>348.167037</v>
      </c>
      <c r="H162" s="34">
        <v>11202.69</v>
      </c>
      <c r="I162" s="31">
        <f t="shared" si="12"/>
        <v>3900407.38372953</v>
      </c>
      <c r="J162" s="60" t="s">
        <v>547</v>
      </c>
      <c r="K162" s="36">
        <v>1</v>
      </c>
      <c r="L162" s="31">
        <v>1500000</v>
      </c>
      <c r="M162" s="37">
        <f t="shared" si="13"/>
        <v>1500000</v>
      </c>
      <c r="N162" s="45">
        <f t="shared" si="14"/>
        <v>5400407.3837295305</v>
      </c>
      <c r="O162" s="14"/>
    </row>
    <row r="163" spans="1:15" ht="12.75">
      <c r="A163" s="1">
        <v>149</v>
      </c>
      <c r="B163" t="s">
        <v>333</v>
      </c>
      <c r="C163" s="1" t="s">
        <v>542</v>
      </c>
      <c r="D163" s="34">
        <v>1671.033142</v>
      </c>
      <c r="E163" s="31">
        <v>177.374309</v>
      </c>
      <c r="F163" s="32">
        <f t="shared" si="10"/>
        <v>3</v>
      </c>
      <c r="G163" s="31">
        <f t="shared" si="11"/>
        <v>532.122927</v>
      </c>
      <c r="H163" s="34">
        <v>11202.69</v>
      </c>
      <c r="I163" s="31">
        <f t="shared" si="12"/>
        <v>5961208.19307363</v>
      </c>
      <c r="J163" s="60" t="s">
        <v>547</v>
      </c>
      <c r="K163" s="36">
        <v>1</v>
      </c>
      <c r="L163" s="31">
        <v>1500000</v>
      </c>
      <c r="M163" s="37">
        <f t="shared" si="13"/>
        <v>1500000</v>
      </c>
      <c r="N163" s="45">
        <f t="shared" si="14"/>
        <v>7461208.19307363</v>
      </c>
      <c r="O163" s="14"/>
    </row>
    <row r="164" spans="1:15" ht="12.75">
      <c r="A164" s="1">
        <v>150</v>
      </c>
      <c r="B164" t="s">
        <v>328</v>
      </c>
      <c r="C164" s="1" t="s">
        <v>542</v>
      </c>
      <c r="D164" s="34">
        <v>841.594841</v>
      </c>
      <c r="E164" s="31">
        <v>121.177667</v>
      </c>
      <c r="F164" s="32">
        <f t="shared" si="10"/>
        <v>3</v>
      </c>
      <c r="G164" s="31">
        <f t="shared" si="11"/>
        <v>363.533001</v>
      </c>
      <c r="H164" s="34">
        <v>11202.69</v>
      </c>
      <c r="I164" s="31">
        <f t="shared" si="12"/>
        <v>4072547.5149726905</v>
      </c>
      <c r="J164" s="60" t="s">
        <v>547</v>
      </c>
      <c r="K164" s="36">
        <v>1</v>
      </c>
      <c r="L164" s="31">
        <v>1500000</v>
      </c>
      <c r="M164" s="37">
        <f t="shared" si="13"/>
        <v>1500000</v>
      </c>
      <c r="N164" s="45">
        <f t="shared" si="14"/>
        <v>5572547.5149726905</v>
      </c>
      <c r="O164" s="14"/>
    </row>
    <row r="165" spans="1:15" ht="12.75">
      <c r="A165" s="1">
        <v>151</v>
      </c>
      <c r="B165" t="s">
        <v>328</v>
      </c>
      <c r="C165" s="1" t="s">
        <v>542</v>
      </c>
      <c r="D165" s="34">
        <v>2958.270065</v>
      </c>
      <c r="E165" s="31">
        <v>275.185906</v>
      </c>
      <c r="F165" s="32">
        <f t="shared" si="10"/>
        <v>3</v>
      </c>
      <c r="G165" s="31">
        <f t="shared" si="11"/>
        <v>825.557718</v>
      </c>
      <c r="H165" s="34">
        <v>11202.69</v>
      </c>
      <c r="I165" s="31">
        <f t="shared" si="12"/>
        <v>9248467.19186142</v>
      </c>
      <c r="J165" s="60" t="s">
        <v>547</v>
      </c>
      <c r="K165" s="36">
        <v>1</v>
      </c>
      <c r="L165" s="31">
        <v>1500000</v>
      </c>
      <c r="M165" s="37">
        <f t="shared" si="13"/>
        <v>1500000</v>
      </c>
      <c r="N165" s="45">
        <f t="shared" si="14"/>
        <v>10748467.19186142</v>
      </c>
      <c r="O165" s="14"/>
    </row>
    <row r="166" spans="1:15" ht="12.75">
      <c r="A166" s="1">
        <v>152</v>
      </c>
      <c r="B166" t="s">
        <v>77</v>
      </c>
      <c r="C166" s="1" t="s">
        <v>542</v>
      </c>
      <c r="D166" s="34">
        <v>5141.246773</v>
      </c>
      <c r="E166" s="31">
        <v>295.614665</v>
      </c>
      <c r="F166" s="32">
        <f t="shared" si="10"/>
        <v>3</v>
      </c>
      <c r="G166" s="31">
        <f t="shared" si="11"/>
        <v>886.843995</v>
      </c>
      <c r="H166" s="34">
        <v>11202.69</v>
      </c>
      <c r="I166" s="31">
        <f t="shared" si="12"/>
        <v>9935038.35434655</v>
      </c>
      <c r="J166" s="60" t="s">
        <v>549</v>
      </c>
      <c r="K166" s="36">
        <v>1</v>
      </c>
      <c r="L166" s="31">
        <v>4900000</v>
      </c>
      <c r="M166" s="37">
        <f t="shared" si="13"/>
        <v>4900000</v>
      </c>
      <c r="N166" s="45">
        <f t="shared" si="14"/>
        <v>14835038.35434655</v>
      </c>
      <c r="O166" s="14"/>
    </row>
    <row r="167" spans="1:15" ht="12.75">
      <c r="A167" s="1">
        <v>153</v>
      </c>
      <c r="B167" t="s">
        <v>330</v>
      </c>
      <c r="C167" s="1" t="s">
        <v>542</v>
      </c>
      <c r="D167" s="34">
        <v>5259.582771</v>
      </c>
      <c r="E167" s="31">
        <v>306.420297</v>
      </c>
      <c r="F167" s="32">
        <f t="shared" si="10"/>
        <v>3</v>
      </c>
      <c r="G167" s="31">
        <f t="shared" si="11"/>
        <v>919.260891</v>
      </c>
      <c r="H167" s="34">
        <v>11202.69</v>
      </c>
      <c r="I167" s="31">
        <f t="shared" si="12"/>
        <v>10298194.79099679</v>
      </c>
      <c r="J167" s="60" t="s">
        <v>549</v>
      </c>
      <c r="K167" s="36">
        <v>1</v>
      </c>
      <c r="L167" s="31">
        <v>4900000</v>
      </c>
      <c r="M167" s="37">
        <f t="shared" si="13"/>
        <v>4900000</v>
      </c>
      <c r="N167" s="45">
        <f t="shared" si="14"/>
        <v>15198194.79099679</v>
      </c>
      <c r="O167" s="14"/>
    </row>
    <row r="168" spans="1:15" ht="12.75">
      <c r="A168" s="1">
        <v>154</v>
      </c>
      <c r="B168" t="s">
        <v>248</v>
      </c>
      <c r="C168" s="1" t="s">
        <v>542</v>
      </c>
      <c r="D168" s="34">
        <v>4775.902252</v>
      </c>
      <c r="E168" s="31">
        <v>283.362016</v>
      </c>
      <c r="F168" s="32">
        <f t="shared" si="10"/>
        <v>3</v>
      </c>
      <c r="G168" s="31">
        <f t="shared" si="11"/>
        <v>850.0860479999999</v>
      </c>
      <c r="H168" s="34">
        <v>11202.69</v>
      </c>
      <c r="I168" s="31">
        <f t="shared" si="12"/>
        <v>9523250.46906912</v>
      </c>
      <c r="J168" s="60" t="s">
        <v>547</v>
      </c>
      <c r="K168" s="36">
        <v>1</v>
      </c>
      <c r="L168" s="31">
        <v>1500000</v>
      </c>
      <c r="M168" s="37">
        <f t="shared" si="13"/>
        <v>1500000</v>
      </c>
      <c r="N168" s="45">
        <f t="shared" si="14"/>
        <v>11023250.46906912</v>
      </c>
      <c r="O168" s="14"/>
    </row>
    <row r="169" spans="1:15" ht="12.75">
      <c r="A169" s="1">
        <v>155</v>
      </c>
      <c r="B169" t="s">
        <v>334</v>
      </c>
      <c r="C169" s="1" t="s">
        <v>542</v>
      </c>
      <c r="D169" s="34">
        <v>7265.640533</v>
      </c>
      <c r="E169" s="31">
        <v>368.001217</v>
      </c>
      <c r="F169" s="32">
        <f t="shared" si="10"/>
        <v>3</v>
      </c>
      <c r="G169" s="31">
        <f t="shared" si="11"/>
        <v>1104.003651</v>
      </c>
      <c r="H169" s="34">
        <v>11202.69</v>
      </c>
      <c r="I169" s="31">
        <f t="shared" si="12"/>
        <v>12367810.66102119</v>
      </c>
      <c r="J169" s="60" t="s">
        <v>549</v>
      </c>
      <c r="K169" s="36">
        <v>1</v>
      </c>
      <c r="L169" s="31">
        <v>4900000</v>
      </c>
      <c r="M169" s="37">
        <f t="shared" si="13"/>
        <v>4900000</v>
      </c>
      <c r="N169" s="45">
        <f t="shared" si="14"/>
        <v>17267810.661021188</v>
      </c>
      <c r="O169" s="14"/>
    </row>
    <row r="170" spans="1:15" ht="12.75">
      <c r="A170" s="1">
        <v>156</v>
      </c>
      <c r="B170" t="s">
        <v>335</v>
      </c>
      <c r="C170" s="1" t="s">
        <v>542</v>
      </c>
      <c r="D170" s="34">
        <v>7764.499092</v>
      </c>
      <c r="E170" s="31">
        <v>388.242211</v>
      </c>
      <c r="F170" s="32">
        <f t="shared" si="10"/>
        <v>3</v>
      </c>
      <c r="G170" s="31">
        <f t="shared" si="11"/>
        <v>1164.726633</v>
      </c>
      <c r="H170" s="34">
        <v>11202.69</v>
      </c>
      <c r="I170" s="31">
        <f t="shared" si="12"/>
        <v>13048071.40424277</v>
      </c>
      <c r="J170" s="60" t="s">
        <v>549</v>
      </c>
      <c r="K170" s="36">
        <v>1</v>
      </c>
      <c r="L170" s="31">
        <v>4900000</v>
      </c>
      <c r="M170" s="37">
        <f t="shared" si="13"/>
        <v>4900000</v>
      </c>
      <c r="N170" s="45">
        <f t="shared" si="14"/>
        <v>17948071.40424277</v>
      </c>
      <c r="O170" s="14"/>
    </row>
    <row r="171" spans="1:15" ht="12.75">
      <c r="A171" s="1">
        <v>157</v>
      </c>
      <c r="B171" t="s">
        <v>323</v>
      </c>
      <c r="C171" s="1" t="s">
        <v>542</v>
      </c>
      <c r="D171" s="34">
        <v>7938.415611</v>
      </c>
      <c r="E171" s="31">
        <v>380.487625</v>
      </c>
      <c r="F171" s="32">
        <f t="shared" si="10"/>
        <v>3</v>
      </c>
      <c r="G171" s="31">
        <f t="shared" si="11"/>
        <v>1141.462875</v>
      </c>
      <c r="H171" s="34">
        <v>11202.69</v>
      </c>
      <c r="I171" s="31">
        <f t="shared" si="12"/>
        <v>12787454.73513375</v>
      </c>
      <c r="J171" s="60" t="s">
        <v>549</v>
      </c>
      <c r="K171" s="36">
        <v>1</v>
      </c>
      <c r="L171" s="31">
        <v>4900000</v>
      </c>
      <c r="M171" s="37">
        <f t="shared" si="13"/>
        <v>4900000</v>
      </c>
      <c r="N171" s="45">
        <f t="shared" si="14"/>
        <v>17687454.735133752</v>
      </c>
      <c r="O171" s="14"/>
    </row>
    <row r="172" spans="1:15" ht="12.75">
      <c r="A172" s="1">
        <v>158</v>
      </c>
      <c r="B172" t="s">
        <v>305</v>
      </c>
      <c r="C172" s="1" t="s">
        <v>542</v>
      </c>
      <c r="D172" s="34">
        <v>4819.173096</v>
      </c>
      <c r="E172" s="31">
        <v>276.889022</v>
      </c>
      <c r="F172" s="32">
        <f t="shared" si="10"/>
        <v>3</v>
      </c>
      <c r="G172" s="31">
        <f t="shared" si="11"/>
        <v>830.667066</v>
      </c>
      <c r="H172" s="34">
        <v>11202.69</v>
      </c>
      <c r="I172" s="31">
        <f t="shared" si="12"/>
        <v>9305705.63360754</v>
      </c>
      <c r="J172" s="60" t="s">
        <v>547</v>
      </c>
      <c r="K172" s="36">
        <v>1</v>
      </c>
      <c r="L172" s="31">
        <v>1500000</v>
      </c>
      <c r="M172" s="37">
        <f t="shared" si="13"/>
        <v>1500000</v>
      </c>
      <c r="N172" s="45">
        <f t="shared" si="14"/>
        <v>10805705.63360754</v>
      </c>
      <c r="O172" s="14"/>
    </row>
    <row r="173" spans="1:15" ht="12.75">
      <c r="A173" s="1">
        <v>159</v>
      </c>
      <c r="B173" t="s">
        <v>311</v>
      </c>
      <c r="C173" s="1" t="s">
        <v>542</v>
      </c>
      <c r="D173" s="34">
        <v>7910.033981</v>
      </c>
      <c r="E173" s="31">
        <v>375.874781</v>
      </c>
      <c r="F173" s="32">
        <f t="shared" si="10"/>
        <v>3</v>
      </c>
      <c r="G173" s="31">
        <f t="shared" si="11"/>
        <v>1127.624343</v>
      </c>
      <c r="H173" s="34">
        <v>11202.69</v>
      </c>
      <c r="I173" s="31">
        <f t="shared" si="12"/>
        <v>12632425.95108267</v>
      </c>
      <c r="J173" s="60" t="s">
        <v>549</v>
      </c>
      <c r="K173" s="36">
        <v>1</v>
      </c>
      <c r="L173" s="31">
        <v>4900000</v>
      </c>
      <c r="M173" s="37">
        <f t="shared" si="13"/>
        <v>4900000</v>
      </c>
      <c r="N173" s="45">
        <f t="shared" si="14"/>
        <v>17532425.95108267</v>
      </c>
      <c r="O173" s="14"/>
    </row>
    <row r="174" spans="1:15" ht="12.75">
      <c r="A174" s="1">
        <v>160</v>
      </c>
      <c r="B174" t="s">
        <v>309</v>
      </c>
      <c r="C174" s="1" t="s">
        <v>542</v>
      </c>
      <c r="D174" s="34">
        <v>6724.946495</v>
      </c>
      <c r="E174" s="31">
        <v>349.435043</v>
      </c>
      <c r="F174" s="32">
        <f t="shared" si="10"/>
        <v>3</v>
      </c>
      <c r="G174" s="31">
        <f t="shared" si="11"/>
        <v>1048.305129</v>
      </c>
      <c r="H174" s="34">
        <v>11202.69</v>
      </c>
      <c r="I174" s="31">
        <f t="shared" si="12"/>
        <v>11743837.385597011</v>
      </c>
      <c r="J174" s="60" t="s">
        <v>549</v>
      </c>
      <c r="K174" s="36">
        <v>1</v>
      </c>
      <c r="L174" s="31">
        <v>4900000</v>
      </c>
      <c r="M174" s="37">
        <f t="shared" si="13"/>
        <v>4900000</v>
      </c>
      <c r="N174" s="45">
        <f t="shared" si="14"/>
        <v>16643837.385597011</v>
      </c>
      <c r="O174" s="14"/>
    </row>
    <row r="175" spans="1:15" ht="12.75">
      <c r="A175" s="1">
        <v>161</v>
      </c>
      <c r="B175" t="s">
        <v>335</v>
      </c>
      <c r="C175" s="1" t="s">
        <v>542</v>
      </c>
      <c r="D175" s="34">
        <v>15019.380891</v>
      </c>
      <c r="E175" s="31">
        <v>540.920644</v>
      </c>
      <c r="F175" s="32">
        <f t="shared" si="10"/>
        <v>3</v>
      </c>
      <c r="G175" s="31">
        <f t="shared" si="11"/>
        <v>1622.7619320000001</v>
      </c>
      <c r="H175" s="34">
        <v>11202.69</v>
      </c>
      <c r="I175" s="31">
        <f t="shared" si="12"/>
        <v>18179298.867997084</v>
      </c>
      <c r="J175" s="60" t="s">
        <v>548</v>
      </c>
      <c r="K175" s="36">
        <v>1</v>
      </c>
      <c r="L175" s="31">
        <v>5425000</v>
      </c>
      <c r="M175" s="37">
        <f t="shared" si="13"/>
        <v>5425000</v>
      </c>
      <c r="N175" s="45">
        <f t="shared" si="14"/>
        <v>23604298.867997084</v>
      </c>
      <c r="O175" s="14"/>
    </row>
    <row r="176" spans="1:15" ht="12.75">
      <c r="A176" s="1">
        <v>162</v>
      </c>
      <c r="B176" t="s">
        <v>336</v>
      </c>
      <c r="C176" s="1" t="s">
        <v>542</v>
      </c>
      <c r="D176" s="34">
        <v>13781.98204</v>
      </c>
      <c r="E176" s="31">
        <v>518.68872</v>
      </c>
      <c r="F176" s="32">
        <f t="shared" si="10"/>
        <v>3</v>
      </c>
      <c r="G176" s="31">
        <f t="shared" si="11"/>
        <v>1556.0661599999999</v>
      </c>
      <c r="H176" s="34">
        <v>11202.69</v>
      </c>
      <c r="I176" s="31">
        <f t="shared" si="12"/>
        <v>17432126.809970398</v>
      </c>
      <c r="J176" s="60" t="s">
        <v>548</v>
      </c>
      <c r="K176" s="36">
        <v>1</v>
      </c>
      <c r="L176" s="31">
        <v>5425000</v>
      </c>
      <c r="M176" s="37">
        <f t="shared" si="13"/>
        <v>5425000</v>
      </c>
      <c r="N176" s="45">
        <f t="shared" si="14"/>
        <v>22857126.809970398</v>
      </c>
      <c r="O176" s="14"/>
    </row>
    <row r="177" spans="1:15" ht="12.75">
      <c r="A177" s="1">
        <v>163</v>
      </c>
      <c r="B177" t="s">
        <v>337</v>
      </c>
      <c r="C177" s="1" t="s">
        <v>542</v>
      </c>
      <c r="D177" s="34">
        <v>8966.35209</v>
      </c>
      <c r="E177" s="31">
        <v>397.394137</v>
      </c>
      <c r="F177" s="32">
        <f t="shared" si="10"/>
        <v>3</v>
      </c>
      <c r="G177" s="31">
        <f t="shared" si="11"/>
        <v>1192.182411</v>
      </c>
      <c r="H177" s="34">
        <v>11202.69</v>
      </c>
      <c r="I177" s="31">
        <f t="shared" si="12"/>
        <v>13355649.97388559</v>
      </c>
      <c r="J177" s="60" t="s">
        <v>548</v>
      </c>
      <c r="K177" s="36">
        <v>1</v>
      </c>
      <c r="L177" s="31">
        <v>5425000</v>
      </c>
      <c r="M177" s="37">
        <f t="shared" si="13"/>
        <v>5425000</v>
      </c>
      <c r="N177" s="45">
        <f t="shared" si="14"/>
        <v>18780649.97388559</v>
      </c>
      <c r="O177" s="14"/>
    </row>
    <row r="178" spans="1:15" ht="12.75">
      <c r="A178" s="1">
        <v>164</v>
      </c>
      <c r="B178" t="s">
        <v>338</v>
      </c>
      <c r="C178" s="1" t="s">
        <v>542</v>
      </c>
      <c r="D178" s="34">
        <v>8245.325867</v>
      </c>
      <c r="E178" s="31">
        <v>370.656267</v>
      </c>
      <c r="F178" s="32">
        <f t="shared" si="10"/>
        <v>3</v>
      </c>
      <c r="G178" s="31">
        <f t="shared" si="11"/>
        <v>1111.968801</v>
      </c>
      <c r="H178" s="34">
        <v>11202.69</v>
      </c>
      <c r="I178" s="31">
        <f t="shared" si="12"/>
        <v>12457041.76727469</v>
      </c>
      <c r="J178" s="60" t="s">
        <v>548</v>
      </c>
      <c r="K178" s="36">
        <v>1</v>
      </c>
      <c r="L178" s="31">
        <v>5425000</v>
      </c>
      <c r="M178" s="37">
        <f t="shared" si="13"/>
        <v>5425000</v>
      </c>
      <c r="N178" s="45">
        <f t="shared" si="14"/>
        <v>17882041.767274693</v>
      </c>
      <c r="O178" s="14"/>
    </row>
    <row r="179" spans="1:15" ht="12.75">
      <c r="A179" s="1">
        <v>165</v>
      </c>
      <c r="B179" t="s">
        <v>338</v>
      </c>
      <c r="C179" s="1" t="s">
        <v>542</v>
      </c>
      <c r="D179" s="34">
        <v>5730.719986</v>
      </c>
      <c r="E179" s="31">
        <v>328.395743</v>
      </c>
      <c r="F179" s="32">
        <f t="shared" si="10"/>
        <v>3</v>
      </c>
      <c r="G179" s="31">
        <f t="shared" si="11"/>
        <v>985.1872289999999</v>
      </c>
      <c r="H179" s="34">
        <v>11202.69</v>
      </c>
      <c r="I179" s="31">
        <f t="shared" si="12"/>
        <v>11036747.11844601</v>
      </c>
      <c r="J179" s="60" t="s">
        <v>549</v>
      </c>
      <c r="K179" s="36">
        <v>1</v>
      </c>
      <c r="L179" s="31">
        <v>4900000</v>
      </c>
      <c r="M179" s="37">
        <f t="shared" si="13"/>
        <v>4900000</v>
      </c>
      <c r="N179" s="45">
        <f t="shared" si="14"/>
        <v>15936747.11844601</v>
      </c>
      <c r="O179" s="14"/>
    </row>
    <row r="180" spans="1:15" ht="12.75">
      <c r="A180" s="1">
        <v>166</v>
      </c>
      <c r="B180" t="s">
        <v>339</v>
      </c>
      <c r="C180" s="1" t="s">
        <v>542</v>
      </c>
      <c r="D180" s="34">
        <v>1143.004158</v>
      </c>
      <c r="E180" s="31">
        <v>143.578467</v>
      </c>
      <c r="F180" s="32">
        <f t="shared" si="10"/>
        <v>3</v>
      </c>
      <c r="G180" s="31">
        <f t="shared" si="11"/>
        <v>430.73540099999997</v>
      </c>
      <c r="H180" s="34">
        <v>11202.69</v>
      </c>
      <c r="I180" s="31">
        <f t="shared" si="12"/>
        <v>4825395.169428689</v>
      </c>
      <c r="J180" s="60" t="s">
        <v>547</v>
      </c>
      <c r="K180" s="36">
        <v>1</v>
      </c>
      <c r="L180" s="31">
        <v>1500000</v>
      </c>
      <c r="M180" s="37">
        <f t="shared" si="13"/>
        <v>1500000</v>
      </c>
      <c r="N180" s="45">
        <f t="shared" si="14"/>
        <v>6325395.169428689</v>
      </c>
      <c r="O180" s="14"/>
    </row>
    <row r="181" spans="1:15" ht="12.75">
      <c r="A181" s="1">
        <v>167</v>
      </c>
      <c r="B181" t="s">
        <v>340</v>
      </c>
      <c r="C181" s="1" t="s">
        <v>542</v>
      </c>
      <c r="D181" s="34">
        <v>16809.835564</v>
      </c>
      <c r="E181" s="31">
        <v>507.381174</v>
      </c>
      <c r="F181" s="32">
        <f t="shared" si="10"/>
        <v>3</v>
      </c>
      <c r="G181" s="31">
        <f t="shared" si="11"/>
        <v>1522.1435219999998</v>
      </c>
      <c r="H181" s="34">
        <v>11202.69</v>
      </c>
      <c r="I181" s="31">
        <f t="shared" si="12"/>
        <v>17052102.01247418</v>
      </c>
      <c r="J181" s="60" t="s">
        <v>548</v>
      </c>
      <c r="K181" s="36">
        <v>1</v>
      </c>
      <c r="L181" s="31">
        <v>5425000</v>
      </c>
      <c r="M181" s="37">
        <f t="shared" si="13"/>
        <v>5425000</v>
      </c>
      <c r="N181" s="45">
        <f t="shared" si="14"/>
        <v>22477102.01247418</v>
      </c>
      <c r="O181" s="14"/>
    </row>
    <row r="182" spans="1:15" ht="12.75">
      <c r="A182" s="1">
        <v>168</v>
      </c>
      <c r="B182" t="s">
        <v>340</v>
      </c>
      <c r="C182" s="1" t="s">
        <v>542</v>
      </c>
      <c r="D182" s="34">
        <v>10561.150269</v>
      </c>
      <c r="E182" s="31">
        <v>424.634637</v>
      </c>
      <c r="F182" s="32">
        <f t="shared" si="10"/>
        <v>3</v>
      </c>
      <c r="G182" s="31">
        <f t="shared" si="11"/>
        <v>1273.9039109999999</v>
      </c>
      <c r="H182" s="34">
        <v>11202.69</v>
      </c>
      <c r="I182" s="31">
        <f t="shared" si="12"/>
        <v>14271150.604720589</v>
      </c>
      <c r="J182" s="60" t="s">
        <v>548</v>
      </c>
      <c r="K182" s="36">
        <v>1</v>
      </c>
      <c r="L182" s="31">
        <v>5425000</v>
      </c>
      <c r="M182" s="37">
        <f t="shared" si="13"/>
        <v>5425000</v>
      </c>
      <c r="N182" s="45">
        <f t="shared" si="14"/>
        <v>19696150.60472059</v>
      </c>
      <c r="O182" s="14"/>
    </row>
    <row r="183" spans="1:15" ht="12.75">
      <c r="A183" s="1">
        <v>169</v>
      </c>
      <c r="B183" t="s">
        <v>340</v>
      </c>
      <c r="C183" s="1" t="s">
        <v>542</v>
      </c>
      <c r="D183" s="34">
        <v>9037.225609</v>
      </c>
      <c r="E183" s="31">
        <v>376.691467</v>
      </c>
      <c r="F183" s="32">
        <f t="shared" si="10"/>
        <v>3</v>
      </c>
      <c r="G183" s="31">
        <f t="shared" si="11"/>
        <v>1130.0744009999999</v>
      </c>
      <c r="H183" s="34">
        <v>11202.69</v>
      </c>
      <c r="I183" s="31">
        <f t="shared" si="12"/>
        <v>12659873.191338688</v>
      </c>
      <c r="J183" s="60" t="s">
        <v>548</v>
      </c>
      <c r="K183" s="36">
        <v>1</v>
      </c>
      <c r="L183" s="31">
        <v>5425000</v>
      </c>
      <c r="M183" s="37">
        <f t="shared" si="13"/>
        <v>5425000</v>
      </c>
      <c r="N183" s="45">
        <f t="shared" si="14"/>
        <v>18084873.191338688</v>
      </c>
      <c r="O183" s="14"/>
    </row>
    <row r="184" spans="1:15" ht="12.75">
      <c r="A184" s="1">
        <v>170</v>
      </c>
      <c r="B184" t="s">
        <v>341</v>
      </c>
      <c r="C184" s="1" t="s">
        <v>542</v>
      </c>
      <c r="D184" s="34">
        <v>9369.842487</v>
      </c>
      <c r="E184" s="31">
        <v>397.140257</v>
      </c>
      <c r="F184" s="32">
        <f t="shared" si="10"/>
        <v>3</v>
      </c>
      <c r="G184" s="31">
        <f t="shared" si="11"/>
        <v>1191.420771</v>
      </c>
      <c r="H184" s="34">
        <v>11202.69</v>
      </c>
      <c r="I184" s="31">
        <f t="shared" si="12"/>
        <v>13347117.557073992</v>
      </c>
      <c r="J184" s="60" t="s">
        <v>548</v>
      </c>
      <c r="K184" s="36">
        <v>1</v>
      </c>
      <c r="L184" s="31">
        <v>5425000</v>
      </c>
      <c r="M184" s="37">
        <f t="shared" si="13"/>
        <v>5425000</v>
      </c>
      <c r="N184" s="45">
        <f t="shared" si="14"/>
        <v>18772117.55707399</v>
      </c>
      <c r="O184" s="14"/>
    </row>
    <row r="185" spans="1:15" ht="12.75">
      <c r="A185" s="1">
        <v>171</v>
      </c>
      <c r="B185" t="s">
        <v>289</v>
      </c>
      <c r="C185" s="1" t="s">
        <v>542</v>
      </c>
      <c r="D185" s="34">
        <v>1414.083641</v>
      </c>
      <c r="E185" s="31">
        <v>164.798369</v>
      </c>
      <c r="F185" s="32">
        <f t="shared" si="10"/>
        <v>3</v>
      </c>
      <c r="G185" s="31">
        <f t="shared" si="11"/>
        <v>494.39510700000005</v>
      </c>
      <c r="H185" s="34">
        <v>11202.69</v>
      </c>
      <c r="I185" s="31">
        <f t="shared" si="12"/>
        <v>5538555.121237831</v>
      </c>
      <c r="J185" s="60" t="s">
        <v>547</v>
      </c>
      <c r="K185" s="36">
        <v>1</v>
      </c>
      <c r="L185" s="31">
        <v>1500000</v>
      </c>
      <c r="M185" s="37">
        <f t="shared" si="13"/>
        <v>1500000</v>
      </c>
      <c r="N185" s="45">
        <f t="shared" si="14"/>
        <v>7038555.121237831</v>
      </c>
      <c r="O185" s="14"/>
    </row>
    <row r="186" spans="1:15" ht="12.75">
      <c r="A186" s="1">
        <v>172</v>
      </c>
      <c r="B186" t="s">
        <v>342</v>
      </c>
      <c r="C186" s="1" t="s">
        <v>542</v>
      </c>
      <c r="D186" s="34">
        <v>701.93824</v>
      </c>
      <c r="E186" s="31">
        <v>109.140951</v>
      </c>
      <c r="F186" s="32">
        <f t="shared" si="10"/>
        <v>3</v>
      </c>
      <c r="G186" s="31">
        <f t="shared" si="11"/>
        <v>327.42285300000003</v>
      </c>
      <c r="H186" s="34">
        <v>11202.69</v>
      </c>
      <c r="I186" s="31">
        <f t="shared" si="12"/>
        <v>3668016.7210745704</v>
      </c>
      <c r="J186" s="60" t="s">
        <v>547</v>
      </c>
      <c r="K186" s="36">
        <v>1</v>
      </c>
      <c r="L186" s="31">
        <v>1500000</v>
      </c>
      <c r="M186" s="37">
        <f t="shared" si="13"/>
        <v>1500000</v>
      </c>
      <c r="N186" s="45">
        <f t="shared" si="14"/>
        <v>5168016.72107457</v>
      </c>
      <c r="O186" s="14"/>
    </row>
    <row r="187" spans="1:15" ht="12.75">
      <c r="A187" s="1">
        <v>173</v>
      </c>
      <c r="B187" t="s">
        <v>311</v>
      </c>
      <c r="C187" s="1" t="s">
        <v>542</v>
      </c>
      <c r="D187" s="34">
        <v>672.649124</v>
      </c>
      <c r="E187" s="31">
        <v>106.191025</v>
      </c>
      <c r="F187" s="32">
        <f t="shared" si="10"/>
        <v>3</v>
      </c>
      <c r="G187" s="31">
        <f t="shared" si="11"/>
        <v>318.573075</v>
      </c>
      <c r="H187" s="34">
        <v>11202.69</v>
      </c>
      <c r="I187" s="31">
        <f t="shared" si="12"/>
        <v>3568875.40157175</v>
      </c>
      <c r="J187" s="60" t="s">
        <v>547</v>
      </c>
      <c r="K187" s="36">
        <v>1</v>
      </c>
      <c r="L187" s="31">
        <v>1500000</v>
      </c>
      <c r="M187" s="37">
        <f t="shared" si="13"/>
        <v>1500000</v>
      </c>
      <c r="N187" s="45">
        <f t="shared" si="14"/>
        <v>5068875.401571751</v>
      </c>
      <c r="O187" s="14"/>
    </row>
    <row r="188" spans="1:15" ht="12.75">
      <c r="A188" s="1">
        <v>174</v>
      </c>
      <c r="B188" t="s">
        <v>311</v>
      </c>
      <c r="C188" s="1" t="s">
        <v>542</v>
      </c>
      <c r="D188" s="34">
        <v>914.692238</v>
      </c>
      <c r="E188" s="31">
        <v>128.89087</v>
      </c>
      <c r="F188" s="32">
        <f t="shared" si="10"/>
        <v>3</v>
      </c>
      <c r="G188" s="31">
        <f t="shared" si="11"/>
        <v>386.67261</v>
      </c>
      <c r="H188" s="34">
        <v>11202.69</v>
      </c>
      <c r="I188" s="31">
        <f t="shared" si="12"/>
        <v>4331773.3813209</v>
      </c>
      <c r="J188" s="60" t="s">
        <v>547</v>
      </c>
      <c r="K188" s="36">
        <v>1</v>
      </c>
      <c r="L188" s="31">
        <v>1500000</v>
      </c>
      <c r="M188" s="37">
        <f t="shared" si="13"/>
        <v>1500000</v>
      </c>
      <c r="N188" s="45">
        <f t="shared" si="14"/>
        <v>5831773.3813209</v>
      </c>
      <c r="O188" s="14"/>
    </row>
    <row r="189" spans="1:15" ht="12.75">
      <c r="A189" s="1">
        <v>175</v>
      </c>
      <c r="B189" t="s">
        <v>343</v>
      </c>
      <c r="C189" s="1" t="s">
        <v>542</v>
      </c>
      <c r="D189" s="34">
        <v>2501.769135</v>
      </c>
      <c r="E189" s="31">
        <v>207.690159</v>
      </c>
      <c r="F189" s="32">
        <f t="shared" si="10"/>
        <v>3</v>
      </c>
      <c r="G189" s="31">
        <f t="shared" si="11"/>
        <v>623.070477</v>
      </c>
      <c r="H189" s="34">
        <v>11202.69</v>
      </c>
      <c r="I189" s="31">
        <f t="shared" si="12"/>
        <v>6980065.40198313</v>
      </c>
      <c r="J189" s="60" t="s">
        <v>547</v>
      </c>
      <c r="K189" s="36">
        <v>1</v>
      </c>
      <c r="L189" s="31">
        <v>1500000</v>
      </c>
      <c r="M189" s="37">
        <f t="shared" si="13"/>
        <v>1500000</v>
      </c>
      <c r="N189" s="45">
        <f t="shared" si="14"/>
        <v>8480065.40198313</v>
      </c>
      <c r="O189" s="14"/>
    </row>
    <row r="190" spans="1:15" ht="12.75">
      <c r="A190" s="1">
        <v>176</v>
      </c>
      <c r="B190" t="s">
        <v>341</v>
      </c>
      <c r="C190" s="1" t="s">
        <v>542</v>
      </c>
      <c r="D190" s="34">
        <v>1537.134834</v>
      </c>
      <c r="E190" s="31">
        <v>156.186114</v>
      </c>
      <c r="F190" s="32">
        <f t="shared" si="10"/>
        <v>3</v>
      </c>
      <c r="G190" s="31">
        <f t="shared" si="11"/>
        <v>468.55834200000004</v>
      </c>
      <c r="H190" s="34">
        <v>11202.69</v>
      </c>
      <c r="I190" s="31">
        <f t="shared" si="12"/>
        <v>5249113.852339981</v>
      </c>
      <c r="J190" s="60" t="s">
        <v>547</v>
      </c>
      <c r="K190" s="36">
        <v>1</v>
      </c>
      <c r="L190" s="31">
        <v>1500000</v>
      </c>
      <c r="M190" s="37">
        <f t="shared" si="13"/>
        <v>1500000</v>
      </c>
      <c r="N190" s="45">
        <f t="shared" si="14"/>
        <v>6749113.852339981</v>
      </c>
      <c r="O190" s="14"/>
    </row>
    <row r="191" spans="1:15" ht="12.75">
      <c r="A191" s="1">
        <v>177</v>
      </c>
      <c r="B191" t="s">
        <v>342</v>
      </c>
      <c r="C191" s="1" t="s">
        <v>542</v>
      </c>
      <c r="D191" s="34">
        <v>2675.430641</v>
      </c>
      <c r="E191" s="31">
        <v>209.294819</v>
      </c>
      <c r="F191" s="32">
        <f t="shared" si="10"/>
        <v>3</v>
      </c>
      <c r="G191" s="31">
        <f t="shared" si="11"/>
        <v>627.884457</v>
      </c>
      <c r="H191" s="34">
        <v>11202.69</v>
      </c>
      <c r="I191" s="31">
        <f t="shared" si="12"/>
        <v>7033994.92758933</v>
      </c>
      <c r="J191" s="60" t="s">
        <v>547</v>
      </c>
      <c r="K191" s="36">
        <v>1</v>
      </c>
      <c r="L191" s="31">
        <v>1500000</v>
      </c>
      <c r="M191" s="37">
        <f t="shared" si="13"/>
        <v>1500000</v>
      </c>
      <c r="N191" s="45">
        <f t="shared" si="14"/>
        <v>8533994.92758933</v>
      </c>
      <c r="O191" s="14"/>
    </row>
    <row r="192" spans="1:15" ht="12.75">
      <c r="A192" s="1">
        <v>178</v>
      </c>
      <c r="B192" t="s">
        <v>344</v>
      </c>
      <c r="C192" s="1" t="s">
        <v>542</v>
      </c>
      <c r="D192" s="34">
        <v>1109.917694</v>
      </c>
      <c r="E192" s="31">
        <v>144.26609</v>
      </c>
      <c r="F192" s="32">
        <f t="shared" si="10"/>
        <v>3</v>
      </c>
      <c r="G192" s="31">
        <f t="shared" si="11"/>
        <v>432.79827</v>
      </c>
      <c r="H192" s="34">
        <v>11202.69</v>
      </c>
      <c r="I192" s="31">
        <f t="shared" si="12"/>
        <v>4848504.8513463</v>
      </c>
      <c r="J192" s="60" t="s">
        <v>547</v>
      </c>
      <c r="K192" s="36">
        <v>1</v>
      </c>
      <c r="L192" s="31">
        <v>1500000</v>
      </c>
      <c r="M192" s="37">
        <f t="shared" si="13"/>
        <v>1500000</v>
      </c>
      <c r="N192" s="45">
        <f t="shared" si="14"/>
        <v>6348504.8513463</v>
      </c>
      <c r="O192" s="14"/>
    </row>
    <row r="193" spans="1:15" ht="12.75">
      <c r="A193" s="1">
        <v>179</v>
      </c>
      <c r="B193" t="s">
        <v>345</v>
      </c>
      <c r="C193" s="1" t="s">
        <v>544</v>
      </c>
      <c r="D193" s="34">
        <v>1595.185249</v>
      </c>
      <c r="E193" s="31">
        <v>168.634827</v>
      </c>
      <c r="F193" s="32">
        <f t="shared" si="10"/>
        <v>3</v>
      </c>
      <c r="G193" s="31">
        <f t="shared" si="11"/>
        <v>505.90448100000003</v>
      </c>
      <c r="H193" s="34">
        <v>11202.69</v>
      </c>
      <c r="I193" s="31">
        <f t="shared" si="12"/>
        <v>5667491.070253891</v>
      </c>
      <c r="J193" s="60" t="s">
        <v>547</v>
      </c>
      <c r="K193" s="36">
        <v>1</v>
      </c>
      <c r="L193" s="31">
        <v>1500000</v>
      </c>
      <c r="M193" s="37">
        <f t="shared" si="13"/>
        <v>1500000</v>
      </c>
      <c r="N193" s="45">
        <f t="shared" si="14"/>
        <v>7167491.070253891</v>
      </c>
      <c r="O193" s="14"/>
    </row>
    <row r="194" spans="1:15" ht="12.75">
      <c r="A194" s="1">
        <v>180</v>
      </c>
      <c r="B194" t="s">
        <v>310</v>
      </c>
      <c r="C194" s="1" t="s">
        <v>542</v>
      </c>
      <c r="D194" s="34">
        <v>1186.55374</v>
      </c>
      <c r="E194" s="31">
        <v>163.066269</v>
      </c>
      <c r="F194" s="32">
        <f t="shared" si="10"/>
        <v>3</v>
      </c>
      <c r="G194" s="31">
        <f t="shared" si="11"/>
        <v>489.198807</v>
      </c>
      <c r="H194" s="34">
        <v>11202.69</v>
      </c>
      <c r="I194" s="31">
        <f t="shared" si="12"/>
        <v>5480342.58319083</v>
      </c>
      <c r="J194" s="60" t="s">
        <v>547</v>
      </c>
      <c r="K194" s="36">
        <v>1</v>
      </c>
      <c r="L194" s="31">
        <v>1500000</v>
      </c>
      <c r="M194" s="37">
        <f t="shared" si="13"/>
        <v>1500000</v>
      </c>
      <c r="N194" s="45">
        <f t="shared" si="14"/>
        <v>6980342.58319083</v>
      </c>
      <c r="O194" s="14"/>
    </row>
    <row r="195" spans="1:15" ht="12.75">
      <c r="A195" s="1">
        <v>181</v>
      </c>
      <c r="B195" t="s">
        <v>346</v>
      </c>
      <c r="C195" s="1" t="s">
        <v>542</v>
      </c>
      <c r="D195" s="34">
        <v>1001.260956</v>
      </c>
      <c r="E195" s="31">
        <v>129.584377</v>
      </c>
      <c r="F195" s="32">
        <f t="shared" si="10"/>
        <v>3</v>
      </c>
      <c r="G195" s="31">
        <f t="shared" si="11"/>
        <v>388.75313099999994</v>
      </c>
      <c r="H195" s="34">
        <v>11202.69</v>
      </c>
      <c r="I195" s="31">
        <f t="shared" si="12"/>
        <v>4355080.81312239</v>
      </c>
      <c r="J195" s="60" t="s">
        <v>547</v>
      </c>
      <c r="K195" s="36">
        <v>1</v>
      </c>
      <c r="L195" s="31">
        <v>1500000</v>
      </c>
      <c r="M195" s="37">
        <f t="shared" si="13"/>
        <v>1500000</v>
      </c>
      <c r="N195" s="45">
        <f t="shared" si="14"/>
        <v>5855080.81312239</v>
      </c>
      <c r="O195" s="14"/>
    </row>
    <row r="196" spans="1:15" ht="12.75">
      <c r="A196" s="1">
        <v>182</v>
      </c>
      <c r="B196" t="s">
        <v>347</v>
      </c>
      <c r="C196" s="1" t="s">
        <v>542</v>
      </c>
      <c r="D196" s="34">
        <v>2439.269257</v>
      </c>
      <c r="E196" s="31">
        <v>233.229343</v>
      </c>
      <c r="F196" s="32">
        <f t="shared" si="10"/>
        <v>3</v>
      </c>
      <c r="G196" s="31">
        <f t="shared" si="11"/>
        <v>699.688029</v>
      </c>
      <c r="H196" s="34">
        <v>11202.69</v>
      </c>
      <c r="I196" s="31">
        <f t="shared" si="12"/>
        <v>7838388.085598011</v>
      </c>
      <c r="J196" s="60" t="s">
        <v>547</v>
      </c>
      <c r="K196" s="36">
        <v>1</v>
      </c>
      <c r="L196" s="31">
        <v>1500000</v>
      </c>
      <c r="M196" s="37">
        <f t="shared" si="13"/>
        <v>1500000</v>
      </c>
      <c r="N196" s="45">
        <f t="shared" si="14"/>
        <v>9338388.08559801</v>
      </c>
      <c r="O196" s="14"/>
    </row>
    <row r="197" spans="1:15" ht="12.75">
      <c r="A197" s="4">
        <v>183</v>
      </c>
      <c r="B197" s="5" t="s">
        <v>347</v>
      </c>
      <c r="C197" s="1" t="s">
        <v>542</v>
      </c>
      <c r="D197" s="47">
        <v>912.997551</v>
      </c>
      <c r="E197" s="33">
        <v>127.227829</v>
      </c>
      <c r="F197" s="32">
        <f t="shared" si="10"/>
        <v>3</v>
      </c>
      <c r="G197" s="31">
        <f t="shared" si="11"/>
        <v>381.683487</v>
      </c>
      <c r="H197" s="34">
        <v>11202.69</v>
      </c>
      <c r="I197" s="33">
        <f t="shared" si="12"/>
        <v>4275881.78298003</v>
      </c>
      <c r="J197" s="60" t="s">
        <v>547</v>
      </c>
      <c r="K197" s="56">
        <v>1</v>
      </c>
      <c r="L197" s="31">
        <v>1500000</v>
      </c>
      <c r="M197" s="37">
        <f t="shared" si="13"/>
        <v>1500000</v>
      </c>
      <c r="N197" s="45">
        <f t="shared" si="14"/>
        <v>5775881.78298003</v>
      </c>
      <c r="O197" s="14"/>
    </row>
    <row r="198" spans="1:15" ht="12.75">
      <c r="A198" s="1">
        <v>184</v>
      </c>
      <c r="B198" t="s">
        <v>348</v>
      </c>
      <c r="C198" s="1" t="s">
        <v>542</v>
      </c>
      <c r="D198" s="34">
        <v>1279.137466</v>
      </c>
      <c r="E198" s="31">
        <v>158.60865</v>
      </c>
      <c r="F198" s="32">
        <f t="shared" si="10"/>
        <v>3</v>
      </c>
      <c r="G198" s="31">
        <f t="shared" si="11"/>
        <v>475.82595000000003</v>
      </c>
      <c r="H198" s="34">
        <v>11202.69</v>
      </c>
      <c r="I198" s="31">
        <f t="shared" si="12"/>
        <v>5330530.6118055</v>
      </c>
      <c r="J198" s="60" t="s">
        <v>547</v>
      </c>
      <c r="K198" s="36">
        <v>1</v>
      </c>
      <c r="L198" s="31">
        <v>1500000</v>
      </c>
      <c r="M198" s="37">
        <f t="shared" si="13"/>
        <v>1500000</v>
      </c>
      <c r="N198" s="45">
        <f t="shared" si="14"/>
        <v>6830530.6118055</v>
      </c>
      <c r="O198" s="14"/>
    </row>
    <row r="199" spans="1:15" ht="12.75">
      <c r="A199" s="1">
        <v>185</v>
      </c>
      <c r="B199" t="s">
        <v>289</v>
      </c>
      <c r="C199" s="1" t="s">
        <v>542</v>
      </c>
      <c r="D199" s="34">
        <v>801.981216</v>
      </c>
      <c r="E199" s="31">
        <v>118.09852</v>
      </c>
      <c r="F199" s="32">
        <f t="shared" si="10"/>
        <v>3</v>
      </c>
      <c r="G199" s="31">
        <f t="shared" si="11"/>
        <v>354.29555999999997</v>
      </c>
      <c r="H199" s="34">
        <v>11202.69</v>
      </c>
      <c r="I199" s="31">
        <f t="shared" si="12"/>
        <v>3969063.3270564</v>
      </c>
      <c r="J199" s="60" t="s">
        <v>547</v>
      </c>
      <c r="K199" s="36">
        <v>1</v>
      </c>
      <c r="L199" s="31">
        <v>1500000</v>
      </c>
      <c r="M199" s="37">
        <f t="shared" si="13"/>
        <v>1500000</v>
      </c>
      <c r="N199" s="45">
        <f t="shared" si="14"/>
        <v>5469063.3270564005</v>
      </c>
      <c r="O199" s="14"/>
    </row>
    <row r="200" spans="1:15" ht="12.75">
      <c r="A200" s="1">
        <v>186</v>
      </c>
      <c r="B200" t="s">
        <v>349</v>
      </c>
      <c r="C200" s="1" t="s">
        <v>542</v>
      </c>
      <c r="D200" s="34">
        <v>1700.97226</v>
      </c>
      <c r="E200" s="31">
        <v>173.640988</v>
      </c>
      <c r="F200" s="32">
        <f t="shared" si="10"/>
        <v>3</v>
      </c>
      <c r="G200" s="31">
        <f t="shared" si="11"/>
        <v>520.922964</v>
      </c>
      <c r="H200" s="34">
        <v>11202.69</v>
      </c>
      <c r="I200" s="31">
        <f t="shared" si="12"/>
        <v>5835738.47957316</v>
      </c>
      <c r="J200" s="60" t="s">
        <v>547</v>
      </c>
      <c r="K200" s="36">
        <v>1</v>
      </c>
      <c r="L200" s="31">
        <v>1500000</v>
      </c>
      <c r="M200" s="37">
        <f t="shared" si="13"/>
        <v>1500000</v>
      </c>
      <c r="N200" s="45">
        <f t="shared" si="14"/>
        <v>7335738.47957316</v>
      </c>
      <c r="O200" s="14"/>
    </row>
    <row r="201" spans="1:15" ht="12.75">
      <c r="A201" s="1">
        <v>187</v>
      </c>
      <c r="B201" t="s">
        <v>266</v>
      </c>
      <c r="C201" s="1" t="s">
        <v>542</v>
      </c>
      <c r="D201" s="34">
        <v>2036.649345</v>
      </c>
      <c r="E201" s="31">
        <v>209.615807</v>
      </c>
      <c r="F201" s="32">
        <f t="shared" si="10"/>
        <v>3</v>
      </c>
      <c r="G201" s="31">
        <f t="shared" si="11"/>
        <v>628.8474209999999</v>
      </c>
      <c r="H201" s="34">
        <v>11202.69</v>
      </c>
      <c r="I201" s="31">
        <f t="shared" si="12"/>
        <v>7044782.714762489</v>
      </c>
      <c r="J201" s="60" t="s">
        <v>547</v>
      </c>
      <c r="K201" s="36">
        <v>1</v>
      </c>
      <c r="L201" s="31">
        <v>1500000</v>
      </c>
      <c r="M201" s="37">
        <f t="shared" si="13"/>
        <v>1500000</v>
      </c>
      <c r="N201" s="45">
        <f t="shared" si="14"/>
        <v>8544782.71476249</v>
      </c>
      <c r="O201" s="14"/>
    </row>
    <row r="202" spans="1:15" ht="12.75">
      <c r="A202" s="1">
        <v>188</v>
      </c>
      <c r="B202" t="s">
        <v>350</v>
      </c>
      <c r="C202" s="1" t="s">
        <v>542</v>
      </c>
      <c r="D202" s="34">
        <v>661.143143</v>
      </c>
      <c r="E202" s="31">
        <v>104.52419</v>
      </c>
      <c r="F202" s="32">
        <f t="shared" si="10"/>
        <v>3</v>
      </c>
      <c r="G202" s="31">
        <f t="shared" si="11"/>
        <v>313.57257000000004</v>
      </c>
      <c r="H202" s="34">
        <v>11202.69</v>
      </c>
      <c r="I202" s="31">
        <f t="shared" si="12"/>
        <v>3512856.2942133006</v>
      </c>
      <c r="J202" s="60" t="s">
        <v>547</v>
      </c>
      <c r="K202" s="36">
        <v>1</v>
      </c>
      <c r="L202" s="31">
        <v>1500000</v>
      </c>
      <c r="M202" s="37">
        <f t="shared" si="13"/>
        <v>1500000</v>
      </c>
      <c r="N202" s="45">
        <f t="shared" si="14"/>
        <v>5012856.294213301</v>
      </c>
      <c r="O202" s="14"/>
    </row>
    <row r="203" spans="1:15" ht="12.75">
      <c r="A203" s="1">
        <v>189</v>
      </c>
      <c r="B203" t="s">
        <v>351</v>
      </c>
      <c r="C203" s="1" t="s">
        <v>542</v>
      </c>
      <c r="D203" s="34">
        <v>936.923966</v>
      </c>
      <c r="E203" s="31">
        <v>123.935754</v>
      </c>
      <c r="F203" s="32">
        <f t="shared" si="10"/>
        <v>3</v>
      </c>
      <c r="G203" s="31">
        <f t="shared" si="11"/>
        <v>371.80726200000004</v>
      </c>
      <c r="H203" s="34">
        <v>11202.69</v>
      </c>
      <c r="I203" s="31">
        <f t="shared" si="12"/>
        <v>4165241.4959347807</v>
      </c>
      <c r="J203" s="60" t="s">
        <v>547</v>
      </c>
      <c r="K203" s="36">
        <v>1</v>
      </c>
      <c r="L203" s="31">
        <v>1500000</v>
      </c>
      <c r="M203" s="37">
        <f t="shared" si="13"/>
        <v>1500000</v>
      </c>
      <c r="N203" s="45">
        <f t="shared" si="14"/>
        <v>5665241.495934781</v>
      </c>
      <c r="O203" s="14"/>
    </row>
    <row r="204" spans="1:15" ht="12.75">
      <c r="A204" s="1">
        <v>190</v>
      </c>
      <c r="B204" t="s">
        <v>342</v>
      </c>
      <c r="C204" s="1" t="s">
        <v>542</v>
      </c>
      <c r="D204" s="34">
        <v>1601.607719</v>
      </c>
      <c r="E204" s="31">
        <v>191.226627</v>
      </c>
      <c r="F204" s="32">
        <f t="shared" si="10"/>
        <v>3</v>
      </c>
      <c r="G204" s="31">
        <f t="shared" si="11"/>
        <v>573.679881</v>
      </c>
      <c r="H204" s="34">
        <v>11202.69</v>
      </c>
      <c r="I204" s="31">
        <f t="shared" si="12"/>
        <v>6426757.86607989</v>
      </c>
      <c r="J204" s="60" t="s">
        <v>547</v>
      </c>
      <c r="K204" s="36">
        <v>1</v>
      </c>
      <c r="L204" s="31">
        <v>1500000</v>
      </c>
      <c r="M204" s="37">
        <f t="shared" si="13"/>
        <v>1500000</v>
      </c>
      <c r="N204" s="45">
        <f t="shared" si="14"/>
        <v>7926757.86607989</v>
      </c>
      <c r="O204" s="14"/>
    </row>
    <row r="205" spans="1:15" ht="12.75">
      <c r="A205" s="1">
        <v>191</v>
      </c>
      <c r="B205" t="s">
        <v>352</v>
      </c>
      <c r="C205" s="1" t="s">
        <v>542</v>
      </c>
      <c r="D205" s="34">
        <v>840.554085</v>
      </c>
      <c r="E205" s="31">
        <v>116.003477</v>
      </c>
      <c r="F205" s="32">
        <f t="shared" si="10"/>
        <v>3</v>
      </c>
      <c r="G205" s="31">
        <f t="shared" si="11"/>
        <v>348.01043100000004</v>
      </c>
      <c r="H205" s="34">
        <v>11202.69</v>
      </c>
      <c r="I205" s="31">
        <f t="shared" si="12"/>
        <v>3898652.9752593907</v>
      </c>
      <c r="J205" s="60" t="s">
        <v>547</v>
      </c>
      <c r="K205" s="36">
        <v>1</v>
      </c>
      <c r="L205" s="31">
        <v>1500000</v>
      </c>
      <c r="M205" s="37">
        <f t="shared" si="13"/>
        <v>1500000</v>
      </c>
      <c r="N205" s="45">
        <f t="shared" si="14"/>
        <v>5398652.975259391</v>
      </c>
      <c r="O205" s="14"/>
    </row>
    <row r="206" spans="1:15" ht="12.75">
      <c r="A206" s="1">
        <v>192</v>
      </c>
      <c r="B206" t="s">
        <v>353</v>
      </c>
      <c r="C206" s="1" t="s">
        <v>542</v>
      </c>
      <c r="D206" s="34">
        <v>800.014862</v>
      </c>
      <c r="E206" s="31">
        <v>126.96384</v>
      </c>
      <c r="F206" s="32">
        <f t="shared" si="10"/>
        <v>3</v>
      </c>
      <c r="G206" s="31">
        <f t="shared" si="11"/>
        <v>380.89152</v>
      </c>
      <c r="H206" s="34">
        <v>11202.69</v>
      </c>
      <c r="I206" s="31">
        <f t="shared" si="12"/>
        <v>4267009.6221888</v>
      </c>
      <c r="J206" s="60" t="s">
        <v>547</v>
      </c>
      <c r="K206" s="36">
        <v>1</v>
      </c>
      <c r="L206" s="31">
        <v>1500000</v>
      </c>
      <c r="M206" s="37">
        <f t="shared" si="13"/>
        <v>1500000</v>
      </c>
      <c r="N206" s="45">
        <f t="shared" si="14"/>
        <v>5767009.6221888</v>
      </c>
      <c r="O206" s="14"/>
    </row>
    <row r="207" spans="1:15" ht="12.75">
      <c r="A207" s="1">
        <v>193</v>
      </c>
      <c r="B207" t="s">
        <v>352</v>
      </c>
      <c r="C207" s="1" t="s">
        <v>542</v>
      </c>
      <c r="D207" s="34">
        <v>996.551315</v>
      </c>
      <c r="E207" s="31">
        <v>133.407953</v>
      </c>
      <c r="F207" s="32">
        <f t="shared" si="10"/>
        <v>3</v>
      </c>
      <c r="G207" s="31">
        <f t="shared" si="11"/>
        <v>400.22385899999995</v>
      </c>
      <c r="H207" s="34">
        <v>11202.69</v>
      </c>
      <c r="I207" s="31">
        <f t="shared" si="12"/>
        <v>4483583.822980709</v>
      </c>
      <c r="J207" s="60" t="s">
        <v>547</v>
      </c>
      <c r="K207" s="36">
        <v>1</v>
      </c>
      <c r="L207" s="31">
        <v>1500000</v>
      </c>
      <c r="M207" s="37">
        <f t="shared" si="13"/>
        <v>1500000</v>
      </c>
      <c r="N207" s="45">
        <f t="shared" si="14"/>
        <v>5983583.822980709</v>
      </c>
      <c r="O207" s="14"/>
    </row>
    <row r="208" spans="1:15" ht="12.75">
      <c r="A208" s="1">
        <v>194</v>
      </c>
      <c r="B208" t="s">
        <v>352</v>
      </c>
      <c r="C208" s="1" t="s">
        <v>542</v>
      </c>
      <c r="D208" s="34">
        <v>927.641792</v>
      </c>
      <c r="E208" s="31">
        <v>129.055496</v>
      </c>
      <c r="F208" s="32">
        <f aca="true" t="shared" si="15" ref="F208:F271">0.6*5</f>
        <v>3</v>
      </c>
      <c r="G208" s="31">
        <f aca="true" t="shared" si="16" ref="G208:G271">E208*F208</f>
        <v>387.166488</v>
      </c>
      <c r="H208" s="34">
        <v>11202.69</v>
      </c>
      <c r="I208" s="31">
        <f aca="true" t="shared" si="17" ref="I208:I271">G208*H208</f>
        <v>4337306.143452721</v>
      </c>
      <c r="J208" s="60" t="s">
        <v>547</v>
      </c>
      <c r="K208" s="36">
        <v>1</v>
      </c>
      <c r="L208" s="31">
        <v>1500000</v>
      </c>
      <c r="M208" s="37">
        <f aca="true" t="shared" si="18" ref="M208:M271">K208*L208</f>
        <v>1500000</v>
      </c>
      <c r="N208" s="45">
        <f aca="true" t="shared" si="19" ref="N208:N271">I208+M208</f>
        <v>5837306.143452721</v>
      </c>
      <c r="O208" s="14"/>
    </row>
    <row r="209" spans="1:15" ht="12.75">
      <c r="A209" s="1">
        <v>195</v>
      </c>
      <c r="B209" t="s">
        <v>352</v>
      </c>
      <c r="C209" s="1" t="s">
        <v>542</v>
      </c>
      <c r="D209" s="34">
        <v>2562.837692</v>
      </c>
      <c r="E209" s="31">
        <v>203.377087</v>
      </c>
      <c r="F209" s="32">
        <f t="shared" si="15"/>
        <v>3</v>
      </c>
      <c r="G209" s="31">
        <f t="shared" si="16"/>
        <v>610.131261</v>
      </c>
      <c r="H209" s="34">
        <v>11202.69</v>
      </c>
      <c r="I209" s="31">
        <f t="shared" si="17"/>
        <v>6835111.37629209</v>
      </c>
      <c r="J209" s="60" t="s">
        <v>547</v>
      </c>
      <c r="K209" s="36">
        <v>1</v>
      </c>
      <c r="L209" s="31">
        <v>1500000</v>
      </c>
      <c r="M209" s="37">
        <f t="shared" si="18"/>
        <v>1500000</v>
      </c>
      <c r="N209" s="45">
        <f t="shared" si="19"/>
        <v>8335111.37629209</v>
      </c>
      <c r="O209" s="14"/>
    </row>
    <row r="210" spans="1:15" ht="12.75">
      <c r="A210" s="1">
        <v>196</v>
      </c>
      <c r="B210" t="s">
        <v>233</v>
      </c>
      <c r="C210" s="1" t="s">
        <v>542</v>
      </c>
      <c r="D210" s="34">
        <v>1826.116348</v>
      </c>
      <c r="E210" s="31">
        <v>175.321877</v>
      </c>
      <c r="F210" s="32">
        <f t="shared" si="15"/>
        <v>3</v>
      </c>
      <c r="G210" s="31">
        <f t="shared" si="16"/>
        <v>525.965631</v>
      </c>
      <c r="H210" s="34">
        <v>11202.69</v>
      </c>
      <c r="I210" s="31">
        <f t="shared" si="17"/>
        <v>5892229.914747391</v>
      </c>
      <c r="J210" s="60" t="s">
        <v>547</v>
      </c>
      <c r="K210" s="36">
        <v>1</v>
      </c>
      <c r="L210" s="31">
        <v>1500000</v>
      </c>
      <c r="M210" s="37">
        <f t="shared" si="18"/>
        <v>1500000</v>
      </c>
      <c r="N210" s="45">
        <f t="shared" si="19"/>
        <v>7392229.914747391</v>
      </c>
      <c r="O210" s="14"/>
    </row>
    <row r="211" spans="1:15" ht="12.75">
      <c r="A211" s="1">
        <v>197</v>
      </c>
      <c r="B211" t="s">
        <v>354</v>
      </c>
      <c r="C211" s="1" t="s">
        <v>542</v>
      </c>
      <c r="D211" s="34">
        <v>2440.973267</v>
      </c>
      <c r="E211" s="31">
        <v>205.675988</v>
      </c>
      <c r="F211" s="32">
        <f t="shared" si="15"/>
        <v>3</v>
      </c>
      <c r="G211" s="31">
        <f t="shared" si="16"/>
        <v>617.027964</v>
      </c>
      <c r="H211" s="34">
        <v>11202.69</v>
      </c>
      <c r="I211" s="31">
        <f t="shared" si="17"/>
        <v>6912373.00202316</v>
      </c>
      <c r="J211" s="60" t="s">
        <v>547</v>
      </c>
      <c r="K211" s="36">
        <v>1</v>
      </c>
      <c r="L211" s="31">
        <v>1500000</v>
      </c>
      <c r="M211" s="37">
        <f t="shared" si="18"/>
        <v>1500000</v>
      </c>
      <c r="N211" s="45">
        <f t="shared" si="19"/>
        <v>8412373.00202316</v>
      </c>
      <c r="O211" s="14"/>
    </row>
    <row r="212" spans="1:15" ht="12.75">
      <c r="A212" s="1">
        <v>198</v>
      </c>
      <c r="B212" t="s">
        <v>355</v>
      </c>
      <c r="C212" s="1" t="s">
        <v>542</v>
      </c>
      <c r="D212" s="34">
        <v>1206.03952</v>
      </c>
      <c r="E212" s="31">
        <v>141.899875</v>
      </c>
      <c r="F212" s="32">
        <f t="shared" si="15"/>
        <v>3</v>
      </c>
      <c r="G212" s="31">
        <f t="shared" si="16"/>
        <v>425.699625</v>
      </c>
      <c r="H212" s="34">
        <v>11202.69</v>
      </c>
      <c r="I212" s="31">
        <f t="shared" si="17"/>
        <v>4768980.93199125</v>
      </c>
      <c r="J212" s="60" t="s">
        <v>547</v>
      </c>
      <c r="K212" s="36">
        <v>1</v>
      </c>
      <c r="L212" s="31">
        <v>1500000</v>
      </c>
      <c r="M212" s="37">
        <f t="shared" si="18"/>
        <v>1500000</v>
      </c>
      <c r="N212" s="45">
        <f t="shared" si="19"/>
        <v>6268980.93199125</v>
      </c>
      <c r="O212" s="14"/>
    </row>
    <row r="213" spans="1:15" ht="12.75">
      <c r="A213" s="1">
        <v>199</v>
      </c>
      <c r="B213" t="s">
        <v>233</v>
      </c>
      <c r="C213" s="1" t="s">
        <v>542</v>
      </c>
      <c r="D213" s="34">
        <v>928.68581</v>
      </c>
      <c r="E213" s="31">
        <v>128.267053</v>
      </c>
      <c r="F213" s="32">
        <f t="shared" si="15"/>
        <v>3</v>
      </c>
      <c r="G213" s="31">
        <f t="shared" si="16"/>
        <v>384.801159</v>
      </c>
      <c r="H213" s="34">
        <v>11202.69</v>
      </c>
      <c r="I213" s="31">
        <f t="shared" si="17"/>
        <v>4310808.09591771</v>
      </c>
      <c r="J213" s="60" t="s">
        <v>547</v>
      </c>
      <c r="K213" s="36">
        <v>1</v>
      </c>
      <c r="L213" s="31">
        <v>1500000</v>
      </c>
      <c r="M213" s="37">
        <f t="shared" si="18"/>
        <v>1500000</v>
      </c>
      <c r="N213" s="45">
        <f t="shared" si="19"/>
        <v>5810808.09591771</v>
      </c>
      <c r="O213" s="14"/>
    </row>
    <row r="214" spans="1:15" ht="12.75">
      <c r="A214" s="1">
        <v>200</v>
      </c>
      <c r="B214" t="s">
        <v>233</v>
      </c>
      <c r="C214" s="1" t="s">
        <v>542</v>
      </c>
      <c r="D214" s="34">
        <v>1502.737</v>
      </c>
      <c r="E214" s="31">
        <v>158.407075</v>
      </c>
      <c r="F214" s="32">
        <f t="shared" si="15"/>
        <v>3</v>
      </c>
      <c r="G214" s="31">
        <f t="shared" si="16"/>
        <v>475.221225</v>
      </c>
      <c r="H214" s="34">
        <v>11202.69</v>
      </c>
      <c r="I214" s="31">
        <f t="shared" si="17"/>
        <v>5323756.0650952505</v>
      </c>
      <c r="J214" s="60" t="s">
        <v>547</v>
      </c>
      <c r="K214" s="36">
        <v>1</v>
      </c>
      <c r="L214" s="31">
        <v>1500000</v>
      </c>
      <c r="M214" s="37">
        <f t="shared" si="18"/>
        <v>1500000</v>
      </c>
      <c r="N214" s="45">
        <f t="shared" si="19"/>
        <v>6823756.0650952505</v>
      </c>
      <c r="O214" s="14"/>
    </row>
    <row r="215" spans="1:15" ht="12.75">
      <c r="A215" s="1">
        <v>201</v>
      </c>
      <c r="B215" t="s">
        <v>343</v>
      </c>
      <c r="C215" s="1" t="s">
        <v>542</v>
      </c>
      <c r="D215" s="34">
        <v>2623.390686</v>
      </c>
      <c r="E215" s="31">
        <v>211.293096</v>
      </c>
      <c r="F215" s="32">
        <f t="shared" si="15"/>
        <v>3</v>
      </c>
      <c r="G215" s="31">
        <f t="shared" si="16"/>
        <v>633.879288</v>
      </c>
      <c r="H215" s="34">
        <v>11202.69</v>
      </c>
      <c r="I215" s="31">
        <f t="shared" si="17"/>
        <v>7101153.16088472</v>
      </c>
      <c r="J215" s="60" t="s">
        <v>547</v>
      </c>
      <c r="K215" s="36">
        <v>1</v>
      </c>
      <c r="L215" s="31">
        <v>1500000</v>
      </c>
      <c r="M215" s="37">
        <f t="shared" si="18"/>
        <v>1500000</v>
      </c>
      <c r="N215" s="45">
        <f t="shared" si="19"/>
        <v>8601153.16088472</v>
      </c>
      <c r="O215" s="14"/>
    </row>
    <row r="216" spans="1:15" ht="12.75">
      <c r="A216" s="1">
        <v>202</v>
      </c>
      <c r="B216" t="s">
        <v>343</v>
      </c>
      <c r="C216" s="1" t="s">
        <v>542</v>
      </c>
      <c r="D216" s="34">
        <v>1562.49717</v>
      </c>
      <c r="E216" s="31">
        <v>165.988689</v>
      </c>
      <c r="F216" s="32">
        <f t="shared" si="15"/>
        <v>3</v>
      </c>
      <c r="G216" s="31">
        <f t="shared" si="16"/>
        <v>497.96606699999995</v>
      </c>
      <c r="H216" s="34">
        <v>11202.69</v>
      </c>
      <c r="I216" s="31">
        <f t="shared" si="17"/>
        <v>5578559.479120229</v>
      </c>
      <c r="J216" s="60" t="s">
        <v>547</v>
      </c>
      <c r="K216" s="36">
        <v>1</v>
      </c>
      <c r="L216" s="31">
        <v>1500000</v>
      </c>
      <c r="M216" s="37">
        <f t="shared" si="18"/>
        <v>1500000</v>
      </c>
      <c r="N216" s="45">
        <f t="shared" si="19"/>
        <v>7078559.479120229</v>
      </c>
      <c r="O216" s="14"/>
    </row>
    <row r="217" spans="1:15" ht="12.75">
      <c r="A217" s="1">
        <v>203</v>
      </c>
      <c r="B217" t="s">
        <v>356</v>
      </c>
      <c r="C217" s="1" t="s">
        <v>542</v>
      </c>
      <c r="D217" s="34">
        <v>1534.638107</v>
      </c>
      <c r="E217" s="31">
        <v>168.727215</v>
      </c>
      <c r="F217" s="32">
        <f t="shared" si="15"/>
        <v>3</v>
      </c>
      <c r="G217" s="31">
        <f t="shared" si="16"/>
        <v>506.181645</v>
      </c>
      <c r="H217" s="34">
        <v>11202.69</v>
      </c>
      <c r="I217" s="31">
        <f t="shared" si="17"/>
        <v>5670596.05262505</v>
      </c>
      <c r="J217" s="60" t="s">
        <v>547</v>
      </c>
      <c r="K217" s="36">
        <v>1</v>
      </c>
      <c r="L217" s="31">
        <v>1500000</v>
      </c>
      <c r="M217" s="37">
        <f t="shared" si="18"/>
        <v>1500000</v>
      </c>
      <c r="N217" s="45">
        <f t="shared" si="19"/>
        <v>7170596.05262505</v>
      </c>
      <c r="O217" s="14"/>
    </row>
    <row r="218" spans="1:15" ht="12.75">
      <c r="A218" s="1">
        <v>204</v>
      </c>
      <c r="B218" t="s">
        <v>246</v>
      </c>
      <c r="C218" s="1" t="s">
        <v>542</v>
      </c>
      <c r="D218" s="34">
        <v>28895.22184</v>
      </c>
      <c r="E218" s="31">
        <v>689.026668</v>
      </c>
      <c r="F218" s="32">
        <f t="shared" si="15"/>
        <v>3</v>
      </c>
      <c r="G218" s="31">
        <f t="shared" si="16"/>
        <v>2067.080004</v>
      </c>
      <c r="H218" s="34">
        <v>11202.69</v>
      </c>
      <c r="I218" s="31">
        <f t="shared" si="17"/>
        <v>23156856.49001076</v>
      </c>
      <c r="J218" s="60" t="s">
        <v>548</v>
      </c>
      <c r="K218" s="36">
        <v>1</v>
      </c>
      <c r="L218" s="31">
        <v>5425000</v>
      </c>
      <c r="M218" s="37">
        <f t="shared" si="18"/>
        <v>5425000</v>
      </c>
      <c r="N218" s="45">
        <f t="shared" si="19"/>
        <v>28581856.49001076</v>
      </c>
      <c r="O218" s="14"/>
    </row>
    <row r="219" spans="1:15" ht="12.75">
      <c r="A219" s="1">
        <v>205</v>
      </c>
      <c r="B219" t="s">
        <v>357</v>
      </c>
      <c r="C219" s="1" t="s">
        <v>542</v>
      </c>
      <c r="D219" s="34">
        <v>1795.7855</v>
      </c>
      <c r="E219" s="31">
        <v>174.082602</v>
      </c>
      <c r="F219" s="32">
        <f t="shared" si="15"/>
        <v>3</v>
      </c>
      <c r="G219" s="31">
        <f t="shared" si="16"/>
        <v>522.2478060000001</v>
      </c>
      <c r="H219" s="34">
        <v>11202.69</v>
      </c>
      <c r="I219" s="31">
        <f t="shared" si="17"/>
        <v>5850580.273798142</v>
      </c>
      <c r="J219" s="60" t="s">
        <v>547</v>
      </c>
      <c r="K219" s="36">
        <v>1</v>
      </c>
      <c r="L219" s="31">
        <v>1500000</v>
      </c>
      <c r="M219" s="37">
        <f t="shared" si="18"/>
        <v>1500000</v>
      </c>
      <c r="N219" s="45">
        <f t="shared" si="19"/>
        <v>7350580.273798142</v>
      </c>
      <c r="O219" s="14"/>
    </row>
    <row r="220" spans="1:15" ht="12.75">
      <c r="A220" s="1">
        <v>206</v>
      </c>
      <c r="B220" t="s">
        <v>357</v>
      </c>
      <c r="C220" s="1" t="s">
        <v>542</v>
      </c>
      <c r="D220" s="34">
        <v>6533.354935</v>
      </c>
      <c r="E220" s="31">
        <v>377.153092</v>
      </c>
      <c r="F220" s="32">
        <f t="shared" si="15"/>
        <v>3</v>
      </c>
      <c r="G220" s="31">
        <f t="shared" si="16"/>
        <v>1131.459276</v>
      </c>
      <c r="H220" s="34">
        <v>11202.69</v>
      </c>
      <c r="I220" s="31">
        <f t="shared" si="17"/>
        <v>12675387.51665244</v>
      </c>
      <c r="J220" s="60" t="s">
        <v>549</v>
      </c>
      <c r="K220" s="36">
        <v>1</v>
      </c>
      <c r="L220" s="31">
        <v>4900000</v>
      </c>
      <c r="M220" s="37">
        <f t="shared" si="18"/>
        <v>4900000</v>
      </c>
      <c r="N220" s="45">
        <f t="shared" si="19"/>
        <v>17575387.516652443</v>
      </c>
      <c r="O220" s="14"/>
    </row>
    <row r="221" spans="1:15" ht="12.75">
      <c r="A221" s="1">
        <v>207</v>
      </c>
      <c r="B221" t="s">
        <v>358</v>
      </c>
      <c r="C221" s="1" t="s">
        <v>542</v>
      </c>
      <c r="D221" s="34">
        <v>414.263252</v>
      </c>
      <c r="E221" s="31">
        <v>83.149911</v>
      </c>
      <c r="F221" s="32">
        <f t="shared" si="15"/>
        <v>3</v>
      </c>
      <c r="G221" s="31">
        <f t="shared" si="16"/>
        <v>249.449733</v>
      </c>
      <c r="H221" s="34">
        <v>11202.69</v>
      </c>
      <c r="I221" s="31">
        <f t="shared" si="17"/>
        <v>2794508.02938177</v>
      </c>
      <c r="J221" s="60" t="s">
        <v>547</v>
      </c>
      <c r="K221" s="36">
        <v>1</v>
      </c>
      <c r="L221" s="31">
        <v>1500000</v>
      </c>
      <c r="M221" s="37">
        <f t="shared" si="18"/>
        <v>1500000</v>
      </c>
      <c r="N221" s="45">
        <f t="shared" si="19"/>
        <v>4294508.029381771</v>
      </c>
      <c r="O221" s="14"/>
    </row>
    <row r="222" spans="1:15" ht="12.75">
      <c r="A222" s="1">
        <v>208</v>
      </c>
      <c r="B222" t="s">
        <v>359</v>
      </c>
      <c r="C222" s="1" t="s">
        <v>542</v>
      </c>
      <c r="D222" s="34">
        <v>350.968361</v>
      </c>
      <c r="E222" s="31">
        <v>75.823797</v>
      </c>
      <c r="F222" s="32">
        <f t="shared" si="15"/>
        <v>3</v>
      </c>
      <c r="G222" s="31">
        <f t="shared" si="16"/>
        <v>227.47139099999998</v>
      </c>
      <c r="H222" s="34">
        <v>11202.69</v>
      </c>
      <c r="I222" s="31">
        <f t="shared" si="17"/>
        <v>2548291.47724179</v>
      </c>
      <c r="J222" s="60" t="s">
        <v>547</v>
      </c>
      <c r="K222" s="36">
        <v>1</v>
      </c>
      <c r="L222" s="31">
        <v>1500000</v>
      </c>
      <c r="M222" s="37">
        <f t="shared" si="18"/>
        <v>1500000</v>
      </c>
      <c r="N222" s="45">
        <f t="shared" si="19"/>
        <v>4048291.47724179</v>
      </c>
      <c r="O222" s="14"/>
    </row>
    <row r="223" spans="1:15" ht="12.75">
      <c r="A223" s="1">
        <v>209</v>
      </c>
      <c r="B223" t="s">
        <v>359</v>
      </c>
      <c r="C223" s="1" t="s">
        <v>542</v>
      </c>
      <c r="D223" s="34">
        <v>520.307426</v>
      </c>
      <c r="E223" s="31">
        <v>91.483512</v>
      </c>
      <c r="F223" s="32">
        <f t="shared" si="15"/>
        <v>3</v>
      </c>
      <c r="G223" s="31">
        <f t="shared" si="16"/>
        <v>274.450536</v>
      </c>
      <c r="H223" s="34">
        <v>11202.69</v>
      </c>
      <c r="I223" s="31">
        <f t="shared" si="17"/>
        <v>3074584.2751418403</v>
      </c>
      <c r="J223" s="60" t="s">
        <v>547</v>
      </c>
      <c r="K223" s="36">
        <v>1</v>
      </c>
      <c r="L223" s="31">
        <v>1500000</v>
      </c>
      <c r="M223" s="37">
        <f t="shared" si="18"/>
        <v>1500000</v>
      </c>
      <c r="N223" s="45">
        <f t="shared" si="19"/>
        <v>4574584.275141841</v>
      </c>
      <c r="O223" s="14"/>
    </row>
    <row r="224" spans="1:15" ht="12.75">
      <c r="A224" s="1">
        <v>210</v>
      </c>
      <c r="B224" t="s">
        <v>360</v>
      </c>
      <c r="C224" s="1" t="s">
        <v>542</v>
      </c>
      <c r="D224" s="34">
        <v>1126.922249</v>
      </c>
      <c r="E224" s="31">
        <v>133.93091</v>
      </c>
      <c r="F224" s="32">
        <f t="shared" si="15"/>
        <v>3</v>
      </c>
      <c r="G224" s="31">
        <f t="shared" si="16"/>
        <v>401.79273</v>
      </c>
      <c r="H224" s="34">
        <v>11202.69</v>
      </c>
      <c r="I224" s="31">
        <f t="shared" si="17"/>
        <v>4501159.3984437</v>
      </c>
      <c r="J224" s="60" t="s">
        <v>547</v>
      </c>
      <c r="K224" s="36">
        <v>1</v>
      </c>
      <c r="L224" s="31">
        <v>1500000</v>
      </c>
      <c r="M224" s="37">
        <f t="shared" si="18"/>
        <v>1500000</v>
      </c>
      <c r="N224" s="45">
        <f t="shared" si="19"/>
        <v>6001159.3984437</v>
      </c>
      <c r="O224" s="14"/>
    </row>
    <row r="225" spans="1:15" ht="12.75">
      <c r="A225" s="1">
        <v>211</v>
      </c>
      <c r="B225" t="s">
        <v>361</v>
      </c>
      <c r="C225" s="1" t="s">
        <v>542</v>
      </c>
      <c r="D225" s="34">
        <v>530.121452</v>
      </c>
      <c r="E225" s="31">
        <v>92.305778</v>
      </c>
      <c r="F225" s="32">
        <f t="shared" si="15"/>
        <v>3</v>
      </c>
      <c r="G225" s="31">
        <f t="shared" si="16"/>
        <v>276.917334</v>
      </c>
      <c r="H225" s="34">
        <v>11202.69</v>
      </c>
      <c r="I225" s="31">
        <f t="shared" si="17"/>
        <v>3102219.04842846</v>
      </c>
      <c r="J225" s="60" t="s">
        <v>547</v>
      </c>
      <c r="K225" s="36">
        <v>1</v>
      </c>
      <c r="L225" s="31">
        <v>1500000</v>
      </c>
      <c r="M225" s="37">
        <f t="shared" si="18"/>
        <v>1500000</v>
      </c>
      <c r="N225" s="45">
        <f t="shared" si="19"/>
        <v>4602219.04842846</v>
      </c>
      <c r="O225" s="14"/>
    </row>
    <row r="226" spans="1:15" ht="12.75">
      <c r="A226" s="1">
        <v>212</v>
      </c>
      <c r="B226" t="s">
        <v>362</v>
      </c>
      <c r="C226" s="1" t="s">
        <v>542</v>
      </c>
      <c r="D226" s="34">
        <v>1665.283745</v>
      </c>
      <c r="E226" s="31">
        <v>164.132641</v>
      </c>
      <c r="F226" s="32">
        <f t="shared" si="15"/>
        <v>3</v>
      </c>
      <c r="G226" s="31">
        <f t="shared" si="16"/>
        <v>492.397923</v>
      </c>
      <c r="H226" s="34">
        <v>11202.69</v>
      </c>
      <c r="I226" s="31">
        <f t="shared" si="17"/>
        <v>5516181.288012871</v>
      </c>
      <c r="J226" s="60" t="s">
        <v>547</v>
      </c>
      <c r="K226" s="36">
        <v>1</v>
      </c>
      <c r="L226" s="31">
        <v>1500000</v>
      </c>
      <c r="M226" s="37">
        <f t="shared" si="18"/>
        <v>1500000</v>
      </c>
      <c r="N226" s="45">
        <f t="shared" si="19"/>
        <v>7016181.288012871</v>
      </c>
      <c r="O226" s="14"/>
    </row>
    <row r="227" spans="1:15" ht="12.75">
      <c r="A227" s="1">
        <v>213</v>
      </c>
      <c r="B227" t="s">
        <v>363</v>
      </c>
      <c r="C227" s="1" t="s">
        <v>542</v>
      </c>
      <c r="D227" s="34">
        <v>2194.874634</v>
      </c>
      <c r="E227" s="31">
        <v>198.184919</v>
      </c>
      <c r="F227" s="32">
        <f t="shared" si="15"/>
        <v>3</v>
      </c>
      <c r="G227" s="31">
        <f t="shared" si="16"/>
        <v>594.554757</v>
      </c>
      <c r="H227" s="34">
        <v>11202.69</v>
      </c>
      <c r="I227" s="31">
        <f t="shared" si="17"/>
        <v>6660612.63069633</v>
      </c>
      <c r="J227" s="60" t="s">
        <v>547</v>
      </c>
      <c r="K227" s="36">
        <v>1</v>
      </c>
      <c r="L227" s="31">
        <v>1500000</v>
      </c>
      <c r="M227" s="37">
        <f t="shared" si="18"/>
        <v>1500000</v>
      </c>
      <c r="N227" s="45">
        <f t="shared" si="19"/>
        <v>8160612.63069633</v>
      </c>
      <c r="O227" s="14"/>
    </row>
    <row r="228" spans="1:15" ht="12.75">
      <c r="A228" s="1">
        <v>214</v>
      </c>
      <c r="B228" t="s">
        <v>364</v>
      </c>
      <c r="C228" s="1" t="s">
        <v>542</v>
      </c>
      <c r="D228" s="34">
        <v>1332.221573</v>
      </c>
      <c r="E228" s="31">
        <v>164.709117</v>
      </c>
      <c r="F228" s="32">
        <f t="shared" si="15"/>
        <v>3</v>
      </c>
      <c r="G228" s="31">
        <f t="shared" si="16"/>
        <v>494.127351</v>
      </c>
      <c r="H228" s="34">
        <v>11202.69</v>
      </c>
      <c r="I228" s="31">
        <f t="shared" si="17"/>
        <v>5535555.53377419</v>
      </c>
      <c r="J228" s="60" t="s">
        <v>547</v>
      </c>
      <c r="K228" s="36">
        <v>1</v>
      </c>
      <c r="L228" s="31">
        <v>1500000</v>
      </c>
      <c r="M228" s="37">
        <f t="shared" si="18"/>
        <v>1500000</v>
      </c>
      <c r="N228" s="45">
        <f t="shared" si="19"/>
        <v>7035555.53377419</v>
      </c>
      <c r="O228" s="14"/>
    </row>
    <row r="229" spans="1:15" ht="12.75">
      <c r="A229" s="1">
        <v>215</v>
      </c>
      <c r="B229" t="s">
        <v>357</v>
      </c>
      <c r="C229" s="1" t="s">
        <v>19</v>
      </c>
      <c r="D229" s="34">
        <v>1520.527138</v>
      </c>
      <c r="E229" s="31">
        <v>167.444359</v>
      </c>
      <c r="F229" s="32">
        <f t="shared" si="15"/>
        <v>3</v>
      </c>
      <c r="G229" s="31">
        <f t="shared" si="16"/>
        <v>502.333077</v>
      </c>
      <c r="H229" s="34">
        <v>11202.69</v>
      </c>
      <c r="I229" s="31">
        <f t="shared" si="17"/>
        <v>5627481.738377131</v>
      </c>
      <c r="J229" s="60" t="s">
        <v>547</v>
      </c>
      <c r="K229" s="36">
        <v>1</v>
      </c>
      <c r="L229" s="31">
        <v>1500000</v>
      </c>
      <c r="M229" s="37">
        <f t="shared" si="18"/>
        <v>1500000</v>
      </c>
      <c r="N229" s="45">
        <f t="shared" si="19"/>
        <v>7127481.738377131</v>
      </c>
      <c r="O229" s="14"/>
    </row>
    <row r="230" spans="1:15" ht="12.75">
      <c r="A230" s="1">
        <v>216</v>
      </c>
      <c r="B230" t="s">
        <v>365</v>
      </c>
      <c r="C230" s="1" t="s">
        <v>542</v>
      </c>
      <c r="D230" s="34">
        <v>848.40052</v>
      </c>
      <c r="E230" s="31">
        <v>141.251255</v>
      </c>
      <c r="F230" s="32">
        <f t="shared" si="15"/>
        <v>3</v>
      </c>
      <c r="G230" s="31">
        <f t="shared" si="16"/>
        <v>423.75376499999993</v>
      </c>
      <c r="H230" s="34">
        <v>11202.69</v>
      </c>
      <c r="I230" s="31">
        <f t="shared" si="17"/>
        <v>4747182.06562785</v>
      </c>
      <c r="J230" s="60" t="s">
        <v>547</v>
      </c>
      <c r="K230" s="36">
        <v>1</v>
      </c>
      <c r="L230" s="31">
        <v>1500000</v>
      </c>
      <c r="M230" s="37">
        <f t="shared" si="18"/>
        <v>1500000</v>
      </c>
      <c r="N230" s="45">
        <f t="shared" si="19"/>
        <v>6247182.06562785</v>
      </c>
      <c r="O230" s="14"/>
    </row>
    <row r="231" spans="1:15" ht="12.75">
      <c r="A231" s="1">
        <v>217</v>
      </c>
      <c r="B231" t="s">
        <v>366</v>
      </c>
      <c r="C231" s="1" t="s">
        <v>542</v>
      </c>
      <c r="D231" s="34">
        <v>1256.118774</v>
      </c>
      <c r="E231" s="31">
        <v>143.749653</v>
      </c>
      <c r="F231" s="32">
        <f t="shared" si="15"/>
        <v>3</v>
      </c>
      <c r="G231" s="31">
        <f t="shared" si="16"/>
        <v>431.248959</v>
      </c>
      <c r="H231" s="34">
        <v>11202.69</v>
      </c>
      <c r="I231" s="31">
        <f t="shared" si="17"/>
        <v>4831148.400499711</v>
      </c>
      <c r="J231" s="60" t="s">
        <v>547</v>
      </c>
      <c r="K231" s="36">
        <v>1</v>
      </c>
      <c r="L231" s="31">
        <v>1500000</v>
      </c>
      <c r="M231" s="37">
        <f t="shared" si="18"/>
        <v>1500000</v>
      </c>
      <c r="N231" s="45">
        <f t="shared" si="19"/>
        <v>6331148.400499711</v>
      </c>
      <c r="O231" s="14"/>
    </row>
    <row r="232" spans="1:15" ht="12.75">
      <c r="A232" s="1">
        <v>218</v>
      </c>
      <c r="B232" t="s">
        <v>366</v>
      </c>
      <c r="C232" s="1" t="s">
        <v>542</v>
      </c>
      <c r="D232" s="34">
        <v>560.45225</v>
      </c>
      <c r="E232" s="31">
        <v>100.6723222</v>
      </c>
      <c r="F232" s="32">
        <f t="shared" si="15"/>
        <v>3</v>
      </c>
      <c r="G232" s="31">
        <f t="shared" si="16"/>
        <v>302.0169666</v>
      </c>
      <c r="H232" s="34">
        <v>11202.69</v>
      </c>
      <c r="I232" s="31">
        <f t="shared" si="17"/>
        <v>3383402.451560154</v>
      </c>
      <c r="J232" s="60" t="s">
        <v>547</v>
      </c>
      <c r="K232" s="36">
        <v>1</v>
      </c>
      <c r="L232" s="31">
        <v>1500000</v>
      </c>
      <c r="M232" s="37">
        <f t="shared" si="18"/>
        <v>1500000</v>
      </c>
      <c r="N232" s="45">
        <f t="shared" si="19"/>
        <v>4883402.451560155</v>
      </c>
      <c r="O232" s="14"/>
    </row>
    <row r="233" spans="1:15" ht="12.75">
      <c r="A233" s="1">
        <v>219</v>
      </c>
      <c r="B233" t="s">
        <v>366</v>
      </c>
      <c r="C233" s="1" t="s">
        <v>542</v>
      </c>
      <c r="D233" s="34">
        <v>662.712425</v>
      </c>
      <c r="E233" s="31">
        <v>108.9632</v>
      </c>
      <c r="F233" s="32">
        <f t="shared" si="15"/>
        <v>3</v>
      </c>
      <c r="G233" s="31">
        <f t="shared" si="16"/>
        <v>326.8896</v>
      </c>
      <c r="H233" s="34">
        <v>11202.69</v>
      </c>
      <c r="I233" s="31">
        <f t="shared" si="17"/>
        <v>3662042.853024</v>
      </c>
      <c r="J233" s="60" t="s">
        <v>547</v>
      </c>
      <c r="K233" s="36">
        <v>1</v>
      </c>
      <c r="L233" s="31">
        <v>1500000</v>
      </c>
      <c r="M233" s="37">
        <f t="shared" si="18"/>
        <v>1500000</v>
      </c>
      <c r="N233" s="45">
        <f t="shared" si="19"/>
        <v>5162042.853024</v>
      </c>
      <c r="O233" s="14"/>
    </row>
    <row r="234" spans="1:15" ht="12.75">
      <c r="A234" s="1">
        <v>220</v>
      </c>
      <c r="B234" t="s">
        <v>367</v>
      </c>
      <c r="C234" s="1" t="s">
        <v>544</v>
      </c>
      <c r="D234" s="34">
        <v>1154.644241</v>
      </c>
      <c r="E234" s="31">
        <v>147.352247</v>
      </c>
      <c r="F234" s="32">
        <f t="shared" si="15"/>
        <v>3</v>
      </c>
      <c r="G234" s="31">
        <f t="shared" si="16"/>
        <v>442.056741</v>
      </c>
      <c r="H234" s="34">
        <v>11202.69</v>
      </c>
      <c r="I234" s="31">
        <f t="shared" si="17"/>
        <v>4952224.63183329</v>
      </c>
      <c r="J234" s="60" t="s">
        <v>547</v>
      </c>
      <c r="K234" s="36">
        <v>1</v>
      </c>
      <c r="L234" s="31">
        <v>1500000</v>
      </c>
      <c r="M234" s="37">
        <f t="shared" si="18"/>
        <v>1500000</v>
      </c>
      <c r="N234" s="45">
        <f t="shared" si="19"/>
        <v>6452224.63183329</v>
      </c>
      <c r="O234" s="14"/>
    </row>
    <row r="235" spans="1:15" ht="12.75">
      <c r="A235" s="1">
        <v>221</v>
      </c>
      <c r="B235" t="s">
        <v>77</v>
      </c>
      <c r="C235" s="1" t="s">
        <v>542</v>
      </c>
      <c r="D235" s="34">
        <v>940.973694</v>
      </c>
      <c r="E235" s="31">
        <v>125.117907</v>
      </c>
      <c r="F235" s="32">
        <f t="shared" si="15"/>
        <v>3</v>
      </c>
      <c r="G235" s="31">
        <f t="shared" si="16"/>
        <v>375.353721</v>
      </c>
      <c r="H235" s="34">
        <v>11202.69</v>
      </c>
      <c r="I235" s="31">
        <f t="shared" si="17"/>
        <v>4204971.37670949</v>
      </c>
      <c r="J235" s="60" t="s">
        <v>547</v>
      </c>
      <c r="K235" s="36">
        <v>1</v>
      </c>
      <c r="L235" s="31">
        <v>1500000</v>
      </c>
      <c r="M235" s="37">
        <f t="shared" si="18"/>
        <v>1500000</v>
      </c>
      <c r="N235" s="45">
        <f t="shared" si="19"/>
        <v>5704971.37670949</v>
      </c>
      <c r="O235" s="14"/>
    </row>
    <row r="236" spans="1:15" ht="12.75">
      <c r="A236" s="1">
        <v>222</v>
      </c>
      <c r="B236" t="s">
        <v>368</v>
      </c>
      <c r="C236" s="1" t="s">
        <v>542</v>
      </c>
      <c r="D236" s="34">
        <v>917.312263</v>
      </c>
      <c r="E236" s="31">
        <v>145.287464</v>
      </c>
      <c r="F236" s="32">
        <f t="shared" si="15"/>
        <v>3</v>
      </c>
      <c r="G236" s="31">
        <f t="shared" si="16"/>
        <v>435.862392</v>
      </c>
      <c r="H236" s="34">
        <v>11202.69</v>
      </c>
      <c r="I236" s="31">
        <f t="shared" si="17"/>
        <v>4882831.26023448</v>
      </c>
      <c r="J236" s="60" t="s">
        <v>547</v>
      </c>
      <c r="K236" s="36">
        <v>1</v>
      </c>
      <c r="L236" s="31">
        <v>1500000</v>
      </c>
      <c r="M236" s="37">
        <f t="shared" si="18"/>
        <v>1500000</v>
      </c>
      <c r="N236" s="45">
        <f t="shared" si="19"/>
        <v>6382831.26023448</v>
      </c>
      <c r="O236" s="14"/>
    </row>
    <row r="237" spans="1:15" ht="12.75">
      <c r="A237" s="1">
        <v>223</v>
      </c>
      <c r="B237" t="s">
        <v>332</v>
      </c>
      <c r="C237" s="1" t="s">
        <v>542</v>
      </c>
      <c r="D237" s="34">
        <v>1070.176872</v>
      </c>
      <c r="E237" s="31">
        <v>134.089974</v>
      </c>
      <c r="F237" s="32">
        <f t="shared" si="15"/>
        <v>3</v>
      </c>
      <c r="G237" s="31">
        <f t="shared" si="16"/>
        <v>402.26992200000007</v>
      </c>
      <c r="H237" s="34">
        <v>11202.69</v>
      </c>
      <c r="I237" s="31">
        <f t="shared" si="17"/>
        <v>4506505.232490181</v>
      </c>
      <c r="J237" s="60" t="s">
        <v>547</v>
      </c>
      <c r="K237" s="36">
        <v>1</v>
      </c>
      <c r="L237" s="31">
        <v>1500000</v>
      </c>
      <c r="M237" s="37">
        <f t="shared" si="18"/>
        <v>1500000</v>
      </c>
      <c r="N237" s="45">
        <f t="shared" si="19"/>
        <v>6006505.232490181</v>
      </c>
      <c r="O237" s="14"/>
    </row>
    <row r="238" spans="1:15" ht="12.75">
      <c r="A238" s="1">
        <v>224</v>
      </c>
      <c r="B238" t="s">
        <v>369</v>
      </c>
      <c r="C238" s="1" t="s">
        <v>542</v>
      </c>
      <c r="D238" s="34">
        <v>1645.271576</v>
      </c>
      <c r="E238" s="31">
        <v>189.526116</v>
      </c>
      <c r="F238" s="32">
        <f t="shared" si="15"/>
        <v>3</v>
      </c>
      <c r="G238" s="31">
        <f t="shared" si="16"/>
        <v>568.578348</v>
      </c>
      <c r="H238" s="34">
        <v>11202.69</v>
      </c>
      <c r="I238" s="31">
        <f t="shared" si="17"/>
        <v>6369606.97335612</v>
      </c>
      <c r="J238" s="60" t="s">
        <v>547</v>
      </c>
      <c r="K238" s="36">
        <v>1</v>
      </c>
      <c r="L238" s="31">
        <v>1500000</v>
      </c>
      <c r="M238" s="37">
        <f t="shared" si="18"/>
        <v>1500000</v>
      </c>
      <c r="N238" s="45">
        <f t="shared" si="19"/>
        <v>7869606.97335612</v>
      </c>
      <c r="O238" s="14"/>
    </row>
    <row r="239" spans="1:15" ht="12.75">
      <c r="A239" s="1">
        <v>225</v>
      </c>
      <c r="B239" t="s">
        <v>221</v>
      </c>
      <c r="C239" s="1" t="s">
        <v>542</v>
      </c>
      <c r="D239" s="34">
        <v>1397.996658</v>
      </c>
      <c r="E239" s="31">
        <v>149.179096</v>
      </c>
      <c r="F239" s="32">
        <f t="shared" si="15"/>
        <v>3</v>
      </c>
      <c r="G239" s="31">
        <f t="shared" si="16"/>
        <v>447.537288</v>
      </c>
      <c r="H239" s="34">
        <v>11202.69</v>
      </c>
      <c r="I239" s="31">
        <f t="shared" si="17"/>
        <v>5013621.50090472</v>
      </c>
      <c r="J239" s="60" t="s">
        <v>547</v>
      </c>
      <c r="K239" s="36">
        <v>1</v>
      </c>
      <c r="L239" s="31">
        <v>1500000</v>
      </c>
      <c r="M239" s="37">
        <f t="shared" si="18"/>
        <v>1500000</v>
      </c>
      <c r="N239" s="45">
        <f t="shared" si="19"/>
        <v>6513621.50090472</v>
      </c>
      <c r="O239" s="14"/>
    </row>
    <row r="240" spans="1:15" ht="12.75">
      <c r="A240" s="1">
        <v>226</v>
      </c>
      <c r="B240" t="s">
        <v>352</v>
      </c>
      <c r="C240" s="1" t="s">
        <v>542</v>
      </c>
      <c r="D240" s="34">
        <v>1608.71862</v>
      </c>
      <c r="E240" s="31">
        <v>177.318159</v>
      </c>
      <c r="F240" s="32">
        <f t="shared" si="15"/>
        <v>3</v>
      </c>
      <c r="G240" s="31">
        <f t="shared" si="16"/>
        <v>531.954477</v>
      </c>
      <c r="H240" s="34">
        <v>11202.69</v>
      </c>
      <c r="I240" s="31">
        <f t="shared" si="17"/>
        <v>5959321.09994313</v>
      </c>
      <c r="J240" s="60" t="s">
        <v>547</v>
      </c>
      <c r="K240" s="36">
        <v>1</v>
      </c>
      <c r="L240" s="31">
        <v>1500000</v>
      </c>
      <c r="M240" s="37">
        <f t="shared" si="18"/>
        <v>1500000</v>
      </c>
      <c r="N240" s="45">
        <f t="shared" si="19"/>
        <v>7459321.09994313</v>
      </c>
      <c r="O240" s="14"/>
    </row>
    <row r="241" spans="1:15" ht="12.75">
      <c r="A241" s="1">
        <v>227</v>
      </c>
      <c r="B241" t="s">
        <v>77</v>
      </c>
      <c r="C241" s="1" t="s">
        <v>542</v>
      </c>
      <c r="D241" s="34">
        <v>1767.933746</v>
      </c>
      <c r="E241" s="31">
        <v>177.435947</v>
      </c>
      <c r="F241" s="32">
        <f t="shared" si="15"/>
        <v>3</v>
      </c>
      <c r="G241" s="31">
        <f t="shared" si="16"/>
        <v>532.307841</v>
      </c>
      <c r="H241" s="34">
        <v>11202.69</v>
      </c>
      <c r="I241" s="31">
        <f t="shared" si="17"/>
        <v>5963279.727292291</v>
      </c>
      <c r="J241" s="60" t="s">
        <v>547</v>
      </c>
      <c r="K241" s="36">
        <v>1</v>
      </c>
      <c r="L241" s="31">
        <v>1500000</v>
      </c>
      <c r="M241" s="37">
        <f t="shared" si="18"/>
        <v>1500000</v>
      </c>
      <c r="N241" s="45">
        <f t="shared" si="19"/>
        <v>7463279.727292291</v>
      </c>
      <c r="O241" s="14"/>
    </row>
    <row r="242" spans="1:15" ht="12.75">
      <c r="A242" s="1">
        <v>228</v>
      </c>
      <c r="B242" t="s">
        <v>77</v>
      </c>
      <c r="C242" s="1" t="s">
        <v>542</v>
      </c>
      <c r="D242" s="34">
        <v>929.732956</v>
      </c>
      <c r="E242" s="31">
        <v>143.682814</v>
      </c>
      <c r="F242" s="32">
        <f t="shared" si="15"/>
        <v>3</v>
      </c>
      <c r="G242" s="31">
        <f t="shared" si="16"/>
        <v>431.048442</v>
      </c>
      <c r="H242" s="34">
        <v>11202.69</v>
      </c>
      <c r="I242" s="31">
        <f t="shared" si="17"/>
        <v>4828902.070708981</v>
      </c>
      <c r="J242" s="60" t="s">
        <v>547</v>
      </c>
      <c r="K242" s="36">
        <v>1</v>
      </c>
      <c r="L242" s="31">
        <v>1500000</v>
      </c>
      <c r="M242" s="37">
        <f t="shared" si="18"/>
        <v>1500000</v>
      </c>
      <c r="N242" s="45">
        <f t="shared" si="19"/>
        <v>6328902.070708981</v>
      </c>
      <c r="O242" s="14"/>
    </row>
    <row r="243" spans="1:15" ht="12.75">
      <c r="A243" s="1">
        <v>229</v>
      </c>
      <c r="B243" t="s">
        <v>370</v>
      </c>
      <c r="C243" s="1" t="s">
        <v>542</v>
      </c>
      <c r="D243" s="34">
        <v>671.737183</v>
      </c>
      <c r="E243" s="31">
        <v>103.109411</v>
      </c>
      <c r="F243" s="32">
        <f t="shared" si="15"/>
        <v>3</v>
      </c>
      <c r="G243" s="31">
        <f t="shared" si="16"/>
        <v>309.32823299999995</v>
      </c>
      <c r="H243" s="34">
        <v>11202.69</v>
      </c>
      <c r="I243" s="31">
        <f t="shared" si="17"/>
        <v>3465308.30254677</v>
      </c>
      <c r="J243" s="60" t="s">
        <v>547</v>
      </c>
      <c r="K243" s="36">
        <v>1</v>
      </c>
      <c r="L243" s="31">
        <v>1500000</v>
      </c>
      <c r="M243" s="37">
        <f t="shared" si="18"/>
        <v>1500000</v>
      </c>
      <c r="N243" s="45">
        <f t="shared" si="19"/>
        <v>4965308.302546769</v>
      </c>
      <c r="O243" s="14"/>
    </row>
    <row r="244" spans="1:15" ht="12.75">
      <c r="A244" s="1">
        <v>230</v>
      </c>
      <c r="B244" t="s">
        <v>371</v>
      </c>
      <c r="C244" s="1" t="s">
        <v>542</v>
      </c>
      <c r="D244" s="34">
        <v>1423.227539</v>
      </c>
      <c r="E244" s="31">
        <v>172.054919</v>
      </c>
      <c r="F244" s="32">
        <f t="shared" si="15"/>
        <v>3</v>
      </c>
      <c r="G244" s="31">
        <f t="shared" si="16"/>
        <v>516.164757</v>
      </c>
      <c r="H244" s="34">
        <v>11202.69</v>
      </c>
      <c r="I244" s="31">
        <f t="shared" si="17"/>
        <v>5782433.76159633</v>
      </c>
      <c r="J244" s="60" t="s">
        <v>547</v>
      </c>
      <c r="K244" s="36">
        <v>1</v>
      </c>
      <c r="L244" s="31">
        <v>1500000</v>
      </c>
      <c r="M244" s="37">
        <f t="shared" si="18"/>
        <v>1500000</v>
      </c>
      <c r="N244" s="45">
        <f t="shared" si="19"/>
        <v>7282433.76159633</v>
      </c>
      <c r="O244" s="14"/>
    </row>
    <row r="245" spans="1:15" ht="12.75">
      <c r="A245" s="1">
        <v>231</v>
      </c>
      <c r="B245" t="s">
        <v>332</v>
      </c>
      <c r="C245" s="1" t="s">
        <v>542</v>
      </c>
      <c r="D245" s="34">
        <v>1878.9503333</v>
      </c>
      <c r="E245" s="31">
        <v>228.421235</v>
      </c>
      <c r="F245" s="32">
        <f t="shared" si="15"/>
        <v>3</v>
      </c>
      <c r="G245" s="31">
        <f t="shared" si="16"/>
        <v>685.263705</v>
      </c>
      <c r="H245" s="34">
        <v>11202.69</v>
      </c>
      <c r="I245" s="31">
        <f t="shared" si="17"/>
        <v>7676796.85536645</v>
      </c>
      <c r="J245" s="60" t="s">
        <v>547</v>
      </c>
      <c r="K245" s="36">
        <v>1</v>
      </c>
      <c r="L245" s="31">
        <v>1500000</v>
      </c>
      <c r="M245" s="37">
        <f t="shared" si="18"/>
        <v>1500000</v>
      </c>
      <c r="N245" s="45">
        <f t="shared" si="19"/>
        <v>9176796.85536645</v>
      </c>
      <c r="O245" s="14"/>
    </row>
    <row r="246" spans="1:15" ht="12.75">
      <c r="A246" s="1">
        <v>232</v>
      </c>
      <c r="B246" t="s">
        <v>332</v>
      </c>
      <c r="C246" s="1" t="s">
        <v>542</v>
      </c>
      <c r="D246" s="34">
        <v>1051.4757311</v>
      </c>
      <c r="E246" s="31">
        <v>129.779039</v>
      </c>
      <c r="F246" s="32">
        <f t="shared" si="15"/>
        <v>3</v>
      </c>
      <c r="G246" s="31">
        <f t="shared" si="16"/>
        <v>389.33711700000003</v>
      </c>
      <c r="H246" s="34">
        <v>11202.69</v>
      </c>
      <c r="I246" s="31">
        <f t="shared" si="17"/>
        <v>4361623.027244731</v>
      </c>
      <c r="J246" s="60" t="s">
        <v>547</v>
      </c>
      <c r="K246" s="36">
        <v>1</v>
      </c>
      <c r="L246" s="31">
        <v>1500000</v>
      </c>
      <c r="M246" s="37">
        <f t="shared" si="18"/>
        <v>1500000</v>
      </c>
      <c r="N246" s="45">
        <f t="shared" si="19"/>
        <v>5861623.027244731</v>
      </c>
      <c r="O246" s="14"/>
    </row>
    <row r="247" spans="1:15" ht="12.75">
      <c r="A247" s="1">
        <v>233</v>
      </c>
      <c r="B247" t="s">
        <v>372</v>
      </c>
      <c r="C247" s="1" t="s">
        <v>542</v>
      </c>
      <c r="D247" s="34">
        <v>780.398636</v>
      </c>
      <c r="E247" s="31">
        <v>118.7725</v>
      </c>
      <c r="F247" s="32">
        <f t="shared" si="15"/>
        <v>3</v>
      </c>
      <c r="G247" s="31">
        <f t="shared" si="16"/>
        <v>356.3175</v>
      </c>
      <c r="H247" s="34">
        <v>11202.69</v>
      </c>
      <c r="I247" s="31">
        <f t="shared" si="17"/>
        <v>3991714.4940750003</v>
      </c>
      <c r="J247" s="60" t="s">
        <v>547</v>
      </c>
      <c r="K247" s="36">
        <v>1</v>
      </c>
      <c r="L247" s="31">
        <v>1500000</v>
      </c>
      <c r="M247" s="37">
        <f t="shared" si="18"/>
        <v>1500000</v>
      </c>
      <c r="N247" s="45">
        <f t="shared" si="19"/>
        <v>5491714.494075</v>
      </c>
      <c r="O247" s="14"/>
    </row>
    <row r="248" spans="1:15" ht="12.75">
      <c r="A248" s="1">
        <v>234</v>
      </c>
      <c r="B248" t="s">
        <v>373</v>
      </c>
      <c r="C248" s="1" t="s">
        <v>544</v>
      </c>
      <c r="D248" s="34">
        <v>1515.293091</v>
      </c>
      <c r="E248" s="31">
        <v>163.933075</v>
      </c>
      <c r="F248" s="32">
        <f t="shared" si="15"/>
        <v>3</v>
      </c>
      <c r="G248" s="31">
        <f t="shared" si="16"/>
        <v>491.799225</v>
      </c>
      <c r="H248" s="34">
        <v>11202.69</v>
      </c>
      <c r="I248" s="31">
        <f t="shared" si="17"/>
        <v>5509474.25991525</v>
      </c>
      <c r="J248" s="60" t="s">
        <v>547</v>
      </c>
      <c r="K248" s="36">
        <v>1</v>
      </c>
      <c r="L248" s="31">
        <v>1500000</v>
      </c>
      <c r="M248" s="37">
        <f t="shared" si="18"/>
        <v>1500000</v>
      </c>
      <c r="N248" s="45">
        <f t="shared" si="19"/>
        <v>7009474.25991525</v>
      </c>
      <c r="O248" s="14"/>
    </row>
    <row r="249" spans="1:15" ht="12.75">
      <c r="A249" s="1">
        <v>235</v>
      </c>
      <c r="B249" t="s">
        <v>374</v>
      </c>
      <c r="C249" s="1" t="s">
        <v>542</v>
      </c>
      <c r="D249" s="34">
        <v>3102.640808</v>
      </c>
      <c r="E249" s="31">
        <v>225.72851</v>
      </c>
      <c r="F249" s="32">
        <f t="shared" si="15"/>
        <v>3</v>
      </c>
      <c r="G249" s="31">
        <f t="shared" si="16"/>
        <v>677.18553</v>
      </c>
      <c r="H249" s="34">
        <v>11202.69</v>
      </c>
      <c r="I249" s="31">
        <f t="shared" si="17"/>
        <v>7586299.5650757</v>
      </c>
      <c r="J249" s="60" t="s">
        <v>547</v>
      </c>
      <c r="K249" s="36">
        <v>1</v>
      </c>
      <c r="L249" s="31">
        <v>1500000</v>
      </c>
      <c r="M249" s="37">
        <f t="shared" si="18"/>
        <v>1500000</v>
      </c>
      <c r="N249" s="45">
        <f t="shared" si="19"/>
        <v>9086299.5650757</v>
      </c>
      <c r="O249" s="14"/>
    </row>
    <row r="250" spans="1:15" ht="12.75">
      <c r="A250" s="1">
        <v>236</v>
      </c>
      <c r="B250" t="s">
        <v>375</v>
      </c>
      <c r="C250" s="1" t="s">
        <v>542</v>
      </c>
      <c r="D250" s="34">
        <v>165.024055</v>
      </c>
      <c r="E250" s="31">
        <v>54.18854</v>
      </c>
      <c r="F250" s="32">
        <f t="shared" si="15"/>
        <v>3</v>
      </c>
      <c r="G250" s="31">
        <f t="shared" si="16"/>
        <v>162.56562000000002</v>
      </c>
      <c r="H250" s="34">
        <v>11202.69</v>
      </c>
      <c r="I250" s="31">
        <f t="shared" si="17"/>
        <v>1821172.2455178003</v>
      </c>
      <c r="J250" s="60" t="s">
        <v>547</v>
      </c>
      <c r="K250" s="36">
        <v>1</v>
      </c>
      <c r="L250" s="31">
        <v>1500000</v>
      </c>
      <c r="M250" s="37">
        <f t="shared" si="18"/>
        <v>1500000</v>
      </c>
      <c r="N250" s="45">
        <f t="shared" si="19"/>
        <v>3321172.2455178006</v>
      </c>
      <c r="O250" s="14"/>
    </row>
    <row r="251" spans="1:15" ht="12.75">
      <c r="A251" s="1">
        <v>237</v>
      </c>
      <c r="B251" t="s">
        <v>221</v>
      </c>
      <c r="C251" s="1" t="s">
        <v>542</v>
      </c>
      <c r="D251" s="34">
        <v>354.761208</v>
      </c>
      <c r="E251" s="31">
        <v>80.230089</v>
      </c>
      <c r="F251" s="32">
        <f t="shared" si="15"/>
        <v>3</v>
      </c>
      <c r="G251" s="31">
        <f t="shared" si="16"/>
        <v>240.690267</v>
      </c>
      <c r="H251" s="34">
        <v>11202.69</v>
      </c>
      <c r="I251" s="31">
        <f t="shared" si="17"/>
        <v>2696378.44721823</v>
      </c>
      <c r="J251" s="60" t="s">
        <v>547</v>
      </c>
      <c r="K251" s="36">
        <v>1</v>
      </c>
      <c r="L251" s="31">
        <v>1500000</v>
      </c>
      <c r="M251" s="37">
        <f t="shared" si="18"/>
        <v>1500000</v>
      </c>
      <c r="N251" s="45">
        <f t="shared" si="19"/>
        <v>4196378.44721823</v>
      </c>
      <c r="O251" s="14"/>
    </row>
    <row r="252" spans="1:15" ht="12.75">
      <c r="A252" s="1">
        <v>238</v>
      </c>
      <c r="B252" t="s">
        <v>371</v>
      </c>
      <c r="C252" s="1" t="s">
        <v>542</v>
      </c>
      <c r="D252" s="34">
        <v>418.966347</v>
      </c>
      <c r="E252" s="31">
        <v>90.343851</v>
      </c>
      <c r="F252" s="32">
        <f t="shared" si="15"/>
        <v>3</v>
      </c>
      <c r="G252" s="31">
        <f t="shared" si="16"/>
        <v>271.03155300000003</v>
      </c>
      <c r="H252" s="34">
        <v>11202.69</v>
      </c>
      <c r="I252" s="31">
        <f t="shared" si="17"/>
        <v>3036282.4684775705</v>
      </c>
      <c r="J252" s="60" t="s">
        <v>547</v>
      </c>
      <c r="K252" s="36">
        <v>1</v>
      </c>
      <c r="L252" s="31">
        <v>1500000</v>
      </c>
      <c r="M252" s="37">
        <f t="shared" si="18"/>
        <v>1500000</v>
      </c>
      <c r="N252" s="45">
        <f t="shared" si="19"/>
        <v>4536282.46847757</v>
      </c>
      <c r="O252" s="14"/>
    </row>
    <row r="253" spans="1:15" ht="12.75">
      <c r="A253" s="1">
        <v>239</v>
      </c>
      <c r="B253" t="s">
        <v>376</v>
      </c>
      <c r="C253" s="1" t="s">
        <v>542</v>
      </c>
      <c r="D253" s="34">
        <v>487.486946</v>
      </c>
      <c r="E253" s="31">
        <v>94.127553</v>
      </c>
      <c r="F253" s="32">
        <f t="shared" si="15"/>
        <v>3</v>
      </c>
      <c r="G253" s="31">
        <f t="shared" si="16"/>
        <v>282.382659</v>
      </c>
      <c r="H253" s="34">
        <v>11202.69</v>
      </c>
      <c r="I253" s="31">
        <f t="shared" si="17"/>
        <v>3163445.39015271</v>
      </c>
      <c r="J253" s="60" t="s">
        <v>547</v>
      </c>
      <c r="K253" s="36">
        <v>1</v>
      </c>
      <c r="L253" s="31">
        <v>1500000</v>
      </c>
      <c r="M253" s="37">
        <f t="shared" si="18"/>
        <v>1500000</v>
      </c>
      <c r="N253" s="45">
        <f t="shared" si="19"/>
        <v>4663445.39015271</v>
      </c>
      <c r="O253" s="14"/>
    </row>
    <row r="254" spans="1:15" ht="12.75">
      <c r="A254" s="1">
        <v>240</v>
      </c>
      <c r="B254" t="s">
        <v>377</v>
      </c>
      <c r="C254" s="1" t="s">
        <v>542</v>
      </c>
      <c r="D254" s="34">
        <v>792.1773447</v>
      </c>
      <c r="E254" s="31">
        <v>120.797833</v>
      </c>
      <c r="F254" s="32">
        <f t="shared" si="15"/>
        <v>3</v>
      </c>
      <c r="G254" s="31">
        <f t="shared" si="16"/>
        <v>362.393499</v>
      </c>
      <c r="H254" s="34">
        <v>11202.69</v>
      </c>
      <c r="I254" s="31">
        <f t="shared" si="17"/>
        <v>4059782.0273123104</v>
      </c>
      <c r="J254" s="60" t="s">
        <v>547</v>
      </c>
      <c r="K254" s="36">
        <v>1</v>
      </c>
      <c r="L254" s="31">
        <v>1500000</v>
      </c>
      <c r="M254" s="37">
        <f t="shared" si="18"/>
        <v>1500000</v>
      </c>
      <c r="N254" s="45">
        <f t="shared" si="19"/>
        <v>5559782.02731231</v>
      </c>
      <c r="O254" s="14"/>
    </row>
    <row r="255" spans="1:15" ht="12.75">
      <c r="A255" s="1">
        <v>241</v>
      </c>
      <c r="B255" t="s">
        <v>371</v>
      </c>
      <c r="C255" s="1" t="s">
        <v>542</v>
      </c>
      <c r="D255" s="34">
        <v>1204.201294</v>
      </c>
      <c r="E255" s="31">
        <v>160.335623</v>
      </c>
      <c r="F255" s="32">
        <f t="shared" si="15"/>
        <v>3</v>
      </c>
      <c r="G255" s="31">
        <f t="shared" si="16"/>
        <v>481.006869</v>
      </c>
      <c r="H255" s="34">
        <v>11202.69</v>
      </c>
      <c r="I255" s="31">
        <f t="shared" si="17"/>
        <v>5388570.8412776105</v>
      </c>
      <c r="J255" s="60" t="s">
        <v>547</v>
      </c>
      <c r="K255" s="36">
        <v>1</v>
      </c>
      <c r="L255" s="31">
        <v>1500000</v>
      </c>
      <c r="M255" s="37">
        <f t="shared" si="18"/>
        <v>1500000</v>
      </c>
      <c r="N255" s="45">
        <f t="shared" si="19"/>
        <v>6888570.8412776105</v>
      </c>
      <c r="O255" s="14"/>
    </row>
    <row r="256" spans="1:15" ht="12.75">
      <c r="A256" s="1">
        <v>242</v>
      </c>
      <c r="B256" t="s">
        <v>374</v>
      </c>
      <c r="C256" s="1" t="s">
        <v>542</v>
      </c>
      <c r="D256" s="34">
        <v>1026.37455</v>
      </c>
      <c r="E256" s="31">
        <v>158.048311</v>
      </c>
      <c r="F256" s="32">
        <f t="shared" si="15"/>
        <v>3</v>
      </c>
      <c r="G256" s="31">
        <f t="shared" si="16"/>
        <v>474.14493300000004</v>
      </c>
      <c r="H256" s="34">
        <v>11202.69</v>
      </c>
      <c r="I256" s="31">
        <f t="shared" si="17"/>
        <v>5311698.69946977</v>
      </c>
      <c r="J256" s="60" t="s">
        <v>547</v>
      </c>
      <c r="K256" s="36">
        <v>1</v>
      </c>
      <c r="L256" s="31">
        <v>1500000</v>
      </c>
      <c r="M256" s="37">
        <f t="shared" si="18"/>
        <v>1500000</v>
      </c>
      <c r="N256" s="45">
        <f t="shared" si="19"/>
        <v>6811698.69946977</v>
      </c>
      <c r="O256" s="14"/>
    </row>
    <row r="257" spans="1:15" ht="12.75">
      <c r="A257" s="1">
        <v>243</v>
      </c>
      <c r="B257" t="s">
        <v>378</v>
      </c>
      <c r="C257" s="1" t="s">
        <v>542</v>
      </c>
      <c r="D257" s="34">
        <v>1985.9189953</v>
      </c>
      <c r="E257" s="31">
        <v>186.189936</v>
      </c>
      <c r="F257" s="32">
        <f t="shared" si="15"/>
        <v>3</v>
      </c>
      <c r="G257" s="31">
        <f t="shared" si="16"/>
        <v>558.569808</v>
      </c>
      <c r="H257" s="34">
        <v>11202.69</v>
      </c>
      <c r="I257" s="31">
        <f t="shared" si="17"/>
        <v>6257484.40238352</v>
      </c>
      <c r="J257" s="60" t="s">
        <v>547</v>
      </c>
      <c r="K257" s="36">
        <v>1</v>
      </c>
      <c r="L257" s="31">
        <v>1500000</v>
      </c>
      <c r="M257" s="37">
        <f t="shared" si="18"/>
        <v>1500000</v>
      </c>
      <c r="N257" s="45">
        <f t="shared" si="19"/>
        <v>7757484.40238352</v>
      </c>
      <c r="O257" s="14"/>
    </row>
    <row r="258" spans="1:15" ht="12.75">
      <c r="A258" s="1">
        <v>244</v>
      </c>
      <c r="B258" t="s">
        <v>374</v>
      </c>
      <c r="C258" s="1" t="s">
        <v>542</v>
      </c>
      <c r="D258" s="34">
        <v>691.348251</v>
      </c>
      <c r="E258" s="31">
        <v>119.74228600000001</v>
      </c>
      <c r="F258" s="32">
        <f t="shared" si="15"/>
        <v>3</v>
      </c>
      <c r="G258" s="31">
        <f t="shared" si="16"/>
        <v>359.226858</v>
      </c>
      <c r="H258" s="34">
        <v>11202.69</v>
      </c>
      <c r="I258" s="31">
        <f t="shared" si="17"/>
        <v>4024307.12984802</v>
      </c>
      <c r="J258" s="60" t="s">
        <v>547</v>
      </c>
      <c r="K258" s="36">
        <v>1</v>
      </c>
      <c r="L258" s="31">
        <v>1500000</v>
      </c>
      <c r="M258" s="37">
        <f t="shared" si="18"/>
        <v>1500000</v>
      </c>
      <c r="N258" s="45">
        <f t="shared" si="19"/>
        <v>5524307.12984802</v>
      </c>
      <c r="O258" s="14"/>
    </row>
    <row r="259" spans="1:15" ht="12.75">
      <c r="A259" s="1">
        <v>245</v>
      </c>
      <c r="B259" t="s">
        <v>320</v>
      </c>
      <c r="C259" s="1" t="s">
        <v>542</v>
      </c>
      <c r="D259" s="34">
        <v>3776.218773</v>
      </c>
      <c r="E259" s="31">
        <v>260.1791161</v>
      </c>
      <c r="F259" s="32">
        <f t="shared" si="15"/>
        <v>3</v>
      </c>
      <c r="G259" s="31">
        <f t="shared" si="16"/>
        <v>780.5373483</v>
      </c>
      <c r="H259" s="34">
        <v>11202.69</v>
      </c>
      <c r="I259" s="31">
        <f t="shared" si="17"/>
        <v>8744117.946426926</v>
      </c>
      <c r="J259" s="60" t="s">
        <v>547</v>
      </c>
      <c r="K259" s="36">
        <v>1</v>
      </c>
      <c r="L259" s="31">
        <v>1500000</v>
      </c>
      <c r="M259" s="37">
        <f t="shared" si="18"/>
        <v>1500000</v>
      </c>
      <c r="N259" s="45">
        <f t="shared" si="19"/>
        <v>10244117.946426926</v>
      </c>
      <c r="O259" s="14"/>
    </row>
    <row r="260" spans="1:15" ht="12.75">
      <c r="A260" s="1">
        <v>246</v>
      </c>
      <c r="B260" t="s">
        <v>370</v>
      </c>
      <c r="C260" s="1" t="s">
        <v>542</v>
      </c>
      <c r="D260" s="34">
        <v>611.711286</v>
      </c>
      <c r="E260" s="31">
        <v>98.866651</v>
      </c>
      <c r="F260" s="32">
        <f t="shared" si="15"/>
        <v>3</v>
      </c>
      <c r="G260" s="31">
        <f t="shared" si="16"/>
        <v>296.599953</v>
      </c>
      <c r="H260" s="34">
        <v>11202.69</v>
      </c>
      <c r="I260" s="31">
        <f t="shared" si="17"/>
        <v>3322717.3274735706</v>
      </c>
      <c r="J260" s="60" t="s">
        <v>547</v>
      </c>
      <c r="K260" s="36">
        <v>1</v>
      </c>
      <c r="L260" s="31">
        <v>1500000</v>
      </c>
      <c r="M260" s="37">
        <f t="shared" si="18"/>
        <v>1500000</v>
      </c>
      <c r="N260" s="45">
        <f t="shared" si="19"/>
        <v>4822717.327473571</v>
      </c>
      <c r="O260" s="14"/>
    </row>
    <row r="261" spans="1:15" ht="12.75">
      <c r="A261" s="1">
        <v>247</v>
      </c>
      <c r="B261" t="s">
        <v>370</v>
      </c>
      <c r="C261" s="1" t="s">
        <v>542</v>
      </c>
      <c r="D261" s="34">
        <v>838.32843</v>
      </c>
      <c r="E261" s="31">
        <v>126.470281</v>
      </c>
      <c r="F261" s="32">
        <f t="shared" si="15"/>
        <v>3</v>
      </c>
      <c r="G261" s="31">
        <f t="shared" si="16"/>
        <v>379.410843</v>
      </c>
      <c r="H261" s="34">
        <v>11202.69</v>
      </c>
      <c r="I261" s="31">
        <f t="shared" si="17"/>
        <v>4250422.05676767</v>
      </c>
      <c r="J261" s="60" t="s">
        <v>547</v>
      </c>
      <c r="K261" s="36">
        <v>1</v>
      </c>
      <c r="L261" s="31">
        <v>1500000</v>
      </c>
      <c r="M261" s="37">
        <f t="shared" si="18"/>
        <v>1500000</v>
      </c>
      <c r="N261" s="45">
        <f t="shared" si="19"/>
        <v>5750422.05676767</v>
      </c>
      <c r="O261" s="14"/>
    </row>
    <row r="262" spans="1:15" ht="12.75">
      <c r="A262" s="1">
        <v>248</v>
      </c>
      <c r="B262" t="s">
        <v>379</v>
      </c>
      <c r="C262" s="1" t="s">
        <v>542</v>
      </c>
      <c r="D262" s="34">
        <v>945.420792</v>
      </c>
      <c r="E262" s="31">
        <v>126.752893</v>
      </c>
      <c r="F262" s="32">
        <f t="shared" si="15"/>
        <v>3</v>
      </c>
      <c r="G262" s="31">
        <f t="shared" si="16"/>
        <v>380.25867900000003</v>
      </c>
      <c r="H262" s="34">
        <v>11202.69</v>
      </c>
      <c r="I262" s="31">
        <f t="shared" si="17"/>
        <v>4259920.100646511</v>
      </c>
      <c r="J262" s="60" t="s">
        <v>547</v>
      </c>
      <c r="K262" s="36">
        <v>1</v>
      </c>
      <c r="L262" s="31">
        <v>1500000</v>
      </c>
      <c r="M262" s="37">
        <f t="shared" si="18"/>
        <v>1500000</v>
      </c>
      <c r="N262" s="45">
        <f t="shared" si="19"/>
        <v>5759920.100646511</v>
      </c>
      <c r="O262" s="14"/>
    </row>
    <row r="263" spans="1:15" ht="12.75">
      <c r="A263" s="1">
        <v>249</v>
      </c>
      <c r="B263" t="s">
        <v>379</v>
      </c>
      <c r="C263" s="1" t="s">
        <v>542</v>
      </c>
      <c r="D263" s="34">
        <v>2572.134178</v>
      </c>
      <c r="E263" s="31">
        <v>211.48934</v>
      </c>
      <c r="F263" s="32">
        <f t="shared" si="15"/>
        <v>3</v>
      </c>
      <c r="G263" s="31">
        <f t="shared" si="16"/>
        <v>634.46802</v>
      </c>
      <c r="H263" s="34">
        <v>11202.69</v>
      </c>
      <c r="I263" s="31">
        <f t="shared" si="17"/>
        <v>7107748.542973801</v>
      </c>
      <c r="J263" s="60" t="s">
        <v>547</v>
      </c>
      <c r="K263" s="36">
        <v>1</v>
      </c>
      <c r="L263" s="31">
        <v>1500000</v>
      </c>
      <c r="M263" s="37">
        <f t="shared" si="18"/>
        <v>1500000</v>
      </c>
      <c r="N263" s="45">
        <f t="shared" si="19"/>
        <v>8607748.542973801</v>
      </c>
      <c r="O263" s="14"/>
    </row>
    <row r="264" spans="1:15" ht="12.75">
      <c r="A264" s="1">
        <v>250</v>
      </c>
      <c r="B264" t="s">
        <v>380</v>
      </c>
      <c r="C264" s="1" t="s">
        <v>542</v>
      </c>
      <c r="D264" s="34">
        <v>950.914063</v>
      </c>
      <c r="E264" s="31">
        <v>132.840596</v>
      </c>
      <c r="F264" s="32">
        <f t="shared" si="15"/>
        <v>3</v>
      </c>
      <c r="G264" s="31">
        <f t="shared" si="16"/>
        <v>398.521788</v>
      </c>
      <c r="H264" s="34">
        <v>11202.69</v>
      </c>
      <c r="I264" s="31">
        <f t="shared" si="17"/>
        <v>4464516.04920972</v>
      </c>
      <c r="J264" s="60" t="s">
        <v>547</v>
      </c>
      <c r="K264" s="36">
        <v>1</v>
      </c>
      <c r="L264" s="31">
        <v>1500000</v>
      </c>
      <c r="M264" s="37">
        <f t="shared" si="18"/>
        <v>1500000</v>
      </c>
      <c r="N264" s="45">
        <f t="shared" si="19"/>
        <v>5964516.04920972</v>
      </c>
      <c r="O264" s="14"/>
    </row>
    <row r="265" spans="1:15" ht="12.75">
      <c r="A265" s="1">
        <v>251</v>
      </c>
      <c r="B265" t="s">
        <v>370</v>
      </c>
      <c r="C265" s="1" t="s">
        <v>542</v>
      </c>
      <c r="D265" s="34">
        <v>461.338943</v>
      </c>
      <c r="E265" s="31">
        <v>96.145622</v>
      </c>
      <c r="F265" s="32">
        <f t="shared" si="15"/>
        <v>3</v>
      </c>
      <c r="G265" s="31">
        <f t="shared" si="16"/>
        <v>288.436866</v>
      </c>
      <c r="H265" s="34">
        <v>11202.69</v>
      </c>
      <c r="I265" s="31">
        <f t="shared" si="17"/>
        <v>3231268.79436954</v>
      </c>
      <c r="J265" s="60" t="s">
        <v>547</v>
      </c>
      <c r="K265" s="36">
        <v>1</v>
      </c>
      <c r="L265" s="31">
        <v>1500000</v>
      </c>
      <c r="M265" s="37">
        <f t="shared" si="18"/>
        <v>1500000</v>
      </c>
      <c r="N265" s="45">
        <f t="shared" si="19"/>
        <v>4731268.79436954</v>
      </c>
      <c r="O265" s="14"/>
    </row>
    <row r="266" spans="1:15" ht="12.75">
      <c r="A266" s="1">
        <v>252</v>
      </c>
      <c r="B266" t="s">
        <v>381</v>
      </c>
      <c r="C266" s="1" t="s">
        <v>542</v>
      </c>
      <c r="D266" s="34">
        <v>1259.261597</v>
      </c>
      <c r="E266" s="31">
        <v>158.526227</v>
      </c>
      <c r="F266" s="32">
        <f t="shared" si="15"/>
        <v>3</v>
      </c>
      <c r="G266" s="31">
        <f t="shared" si="16"/>
        <v>475.578681</v>
      </c>
      <c r="H266" s="34">
        <v>11202.69</v>
      </c>
      <c r="I266" s="31">
        <f t="shared" si="17"/>
        <v>5327760.533851891</v>
      </c>
      <c r="J266" s="60" t="s">
        <v>547</v>
      </c>
      <c r="K266" s="36">
        <v>1</v>
      </c>
      <c r="L266" s="31">
        <v>1500000</v>
      </c>
      <c r="M266" s="37">
        <f t="shared" si="18"/>
        <v>1500000</v>
      </c>
      <c r="N266" s="45">
        <f t="shared" si="19"/>
        <v>6827760.533851891</v>
      </c>
      <c r="O266" s="14"/>
    </row>
    <row r="267" spans="1:15" ht="12.75">
      <c r="A267" s="1">
        <v>253</v>
      </c>
      <c r="B267" t="s">
        <v>221</v>
      </c>
      <c r="C267" s="1" t="s">
        <v>544</v>
      </c>
      <c r="D267" s="34">
        <v>1266.32476</v>
      </c>
      <c r="E267" s="31">
        <v>141.468723</v>
      </c>
      <c r="F267" s="32">
        <f t="shared" si="15"/>
        <v>3</v>
      </c>
      <c r="G267" s="31">
        <f t="shared" si="16"/>
        <v>424.40616900000003</v>
      </c>
      <c r="H267" s="34">
        <v>11202.69</v>
      </c>
      <c r="I267" s="31">
        <f t="shared" si="17"/>
        <v>4754490.745394611</v>
      </c>
      <c r="J267" s="60" t="s">
        <v>547</v>
      </c>
      <c r="K267" s="36">
        <v>1</v>
      </c>
      <c r="L267" s="31">
        <v>1500000</v>
      </c>
      <c r="M267" s="37">
        <f t="shared" si="18"/>
        <v>1500000</v>
      </c>
      <c r="N267" s="45">
        <f t="shared" si="19"/>
        <v>6254490.745394611</v>
      </c>
      <c r="O267" s="14"/>
    </row>
    <row r="268" spans="1:15" ht="12.75">
      <c r="A268" s="1">
        <v>254</v>
      </c>
      <c r="B268" t="s">
        <v>382</v>
      </c>
      <c r="C268" s="1" t="s">
        <v>542</v>
      </c>
      <c r="D268" s="34">
        <v>1189.560204</v>
      </c>
      <c r="E268" s="31">
        <v>138.966222</v>
      </c>
      <c r="F268" s="32">
        <f t="shared" si="15"/>
        <v>3</v>
      </c>
      <c r="G268" s="31">
        <f t="shared" si="16"/>
        <v>416.89866599999993</v>
      </c>
      <c r="H268" s="34">
        <v>11202.69</v>
      </c>
      <c r="I268" s="31">
        <f t="shared" si="17"/>
        <v>4670386.51661154</v>
      </c>
      <c r="J268" s="60" t="s">
        <v>547</v>
      </c>
      <c r="K268" s="36">
        <v>1</v>
      </c>
      <c r="L268" s="31">
        <v>1500000</v>
      </c>
      <c r="M268" s="37">
        <f t="shared" si="18"/>
        <v>1500000</v>
      </c>
      <c r="N268" s="45">
        <f t="shared" si="19"/>
        <v>6170386.51661154</v>
      </c>
      <c r="O268" s="14"/>
    </row>
    <row r="269" spans="1:15" ht="12.75">
      <c r="A269" s="1">
        <v>255</v>
      </c>
      <c r="B269" t="s">
        <v>383</v>
      </c>
      <c r="C269" s="1" t="s">
        <v>542</v>
      </c>
      <c r="D269" s="34">
        <v>1107.177597</v>
      </c>
      <c r="E269" s="31">
        <v>135.6889</v>
      </c>
      <c r="F269" s="32">
        <f t="shared" si="15"/>
        <v>3</v>
      </c>
      <c r="G269" s="31">
        <f t="shared" si="16"/>
        <v>407.06669999999997</v>
      </c>
      <c r="H269" s="34">
        <v>11202.69</v>
      </c>
      <c r="I269" s="31">
        <f t="shared" si="17"/>
        <v>4560242.049423</v>
      </c>
      <c r="J269" s="60" t="s">
        <v>547</v>
      </c>
      <c r="K269" s="36">
        <v>1</v>
      </c>
      <c r="L269" s="31">
        <v>1500000</v>
      </c>
      <c r="M269" s="37">
        <f t="shared" si="18"/>
        <v>1500000</v>
      </c>
      <c r="N269" s="45">
        <f t="shared" si="19"/>
        <v>6060242.049423</v>
      </c>
      <c r="O269" s="14"/>
    </row>
    <row r="270" spans="1:15" ht="12.75">
      <c r="A270" s="1">
        <v>256</v>
      </c>
      <c r="B270" t="s">
        <v>9</v>
      </c>
      <c r="C270" s="1" t="s">
        <v>542</v>
      </c>
      <c r="D270" s="34">
        <v>918.997412</v>
      </c>
      <c r="E270" s="31">
        <v>132.155603</v>
      </c>
      <c r="F270" s="32">
        <f t="shared" si="15"/>
        <v>3</v>
      </c>
      <c r="G270" s="31">
        <f t="shared" si="16"/>
        <v>396.466809</v>
      </c>
      <c r="H270" s="34">
        <v>11202.69</v>
      </c>
      <c r="I270" s="31">
        <f t="shared" si="17"/>
        <v>4441494.756516211</v>
      </c>
      <c r="J270" s="60" t="s">
        <v>547</v>
      </c>
      <c r="K270" s="36">
        <v>1</v>
      </c>
      <c r="L270" s="31">
        <v>1500000</v>
      </c>
      <c r="M270" s="37">
        <f t="shared" si="18"/>
        <v>1500000</v>
      </c>
      <c r="N270" s="45">
        <f t="shared" si="19"/>
        <v>5941494.756516211</v>
      </c>
      <c r="O270" s="14"/>
    </row>
    <row r="271" spans="1:15" ht="12.75">
      <c r="A271" s="1">
        <v>257</v>
      </c>
      <c r="B271" t="s">
        <v>384</v>
      </c>
      <c r="C271" s="1" t="s">
        <v>542</v>
      </c>
      <c r="D271" s="34">
        <v>2845.44574</v>
      </c>
      <c r="E271" s="31">
        <v>211.860545</v>
      </c>
      <c r="F271" s="32">
        <f t="shared" si="15"/>
        <v>3</v>
      </c>
      <c r="G271" s="31">
        <f t="shared" si="16"/>
        <v>635.581635</v>
      </c>
      <c r="H271" s="34">
        <v>11202.69</v>
      </c>
      <c r="I271" s="31">
        <f t="shared" si="17"/>
        <v>7120224.026598151</v>
      </c>
      <c r="J271" s="60" t="s">
        <v>547</v>
      </c>
      <c r="K271" s="36">
        <v>1</v>
      </c>
      <c r="L271" s="31">
        <v>1500000</v>
      </c>
      <c r="M271" s="37">
        <f t="shared" si="18"/>
        <v>1500000</v>
      </c>
      <c r="N271" s="45">
        <f t="shared" si="19"/>
        <v>8620224.026598152</v>
      </c>
      <c r="O271" s="14"/>
    </row>
    <row r="272" spans="1:15" ht="12.75">
      <c r="A272" s="1">
        <v>258</v>
      </c>
      <c r="B272" t="s">
        <v>385</v>
      </c>
      <c r="C272" s="1" t="s">
        <v>542</v>
      </c>
      <c r="D272" s="34">
        <v>1628.537758</v>
      </c>
      <c r="E272" s="31">
        <v>165.856622</v>
      </c>
      <c r="F272" s="32">
        <f aca="true" t="shared" si="20" ref="F272:F313">0.6*5</f>
        <v>3</v>
      </c>
      <c r="G272" s="31">
        <f aca="true" t="shared" si="21" ref="G272:G313">E272*F272</f>
        <v>497.56986599999993</v>
      </c>
      <c r="H272" s="34">
        <v>11202.69</v>
      </c>
      <c r="I272" s="31">
        <f aca="true" t="shared" si="22" ref="I272:I312">G272*H272</f>
        <v>5574120.962139539</v>
      </c>
      <c r="J272" s="60" t="s">
        <v>547</v>
      </c>
      <c r="K272" s="36">
        <v>1</v>
      </c>
      <c r="L272" s="31">
        <v>1500000</v>
      </c>
      <c r="M272" s="37">
        <f aca="true" t="shared" si="23" ref="M272:M313">K272*L272</f>
        <v>1500000</v>
      </c>
      <c r="N272" s="45">
        <f aca="true" t="shared" si="24" ref="N272:N313">I272+M272</f>
        <v>7074120.962139539</v>
      </c>
      <c r="O272" s="14"/>
    </row>
    <row r="273" spans="1:15" ht="12.75">
      <c r="A273" s="1">
        <v>259</v>
      </c>
      <c r="B273" t="s">
        <v>386</v>
      </c>
      <c r="C273" s="1" t="s">
        <v>542</v>
      </c>
      <c r="D273" s="34">
        <v>1579.228905</v>
      </c>
      <c r="E273" s="31">
        <v>161.276522</v>
      </c>
      <c r="F273" s="32">
        <f t="shared" si="20"/>
        <v>3</v>
      </c>
      <c r="G273" s="31">
        <f t="shared" si="21"/>
        <v>483.829566</v>
      </c>
      <c r="H273" s="34">
        <v>11202.69</v>
      </c>
      <c r="I273" s="31">
        <f t="shared" si="22"/>
        <v>5420192.64073254</v>
      </c>
      <c r="J273" s="60" t="s">
        <v>547</v>
      </c>
      <c r="K273" s="36">
        <v>1</v>
      </c>
      <c r="L273" s="31">
        <v>1500000</v>
      </c>
      <c r="M273" s="37">
        <f t="shared" si="23"/>
        <v>1500000</v>
      </c>
      <c r="N273" s="45">
        <f t="shared" si="24"/>
        <v>6920192.64073254</v>
      </c>
      <c r="O273" s="14"/>
    </row>
    <row r="274" spans="1:15" ht="12.75">
      <c r="A274" s="1">
        <v>260</v>
      </c>
      <c r="B274" t="s">
        <v>9</v>
      </c>
      <c r="C274" s="1" t="s">
        <v>542</v>
      </c>
      <c r="D274" s="34">
        <v>396.348595</v>
      </c>
      <c r="E274" s="31">
        <v>81.178193</v>
      </c>
      <c r="F274" s="32">
        <f t="shared" si="20"/>
        <v>3</v>
      </c>
      <c r="G274" s="31">
        <f t="shared" si="21"/>
        <v>243.53457899999998</v>
      </c>
      <c r="H274" s="34">
        <v>11202.69</v>
      </c>
      <c r="I274" s="31">
        <f t="shared" si="22"/>
        <v>2728242.39281751</v>
      </c>
      <c r="J274" s="60" t="s">
        <v>547</v>
      </c>
      <c r="K274" s="36">
        <v>1</v>
      </c>
      <c r="L274" s="31">
        <v>1500000</v>
      </c>
      <c r="M274" s="37">
        <f t="shared" si="23"/>
        <v>1500000</v>
      </c>
      <c r="N274" s="45">
        <f t="shared" si="24"/>
        <v>4228242.39281751</v>
      </c>
      <c r="O274" s="14"/>
    </row>
    <row r="275" spans="1:15" ht="12.75">
      <c r="A275" s="1">
        <v>261</v>
      </c>
      <c r="B275" t="s">
        <v>9</v>
      </c>
      <c r="C275" s="1" t="s">
        <v>542</v>
      </c>
      <c r="D275" s="34">
        <v>176.791527</v>
      </c>
      <c r="E275" s="31">
        <v>59.407442</v>
      </c>
      <c r="F275" s="32">
        <f t="shared" si="20"/>
        <v>3</v>
      </c>
      <c r="G275" s="31">
        <f t="shared" si="21"/>
        <v>178.222326</v>
      </c>
      <c r="H275" s="34">
        <v>11202.69</v>
      </c>
      <c r="I275" s="31">
        <f t="shared" si="22"/>
        <v>1996569.4692569403</v>
      </c>
      <c r="J275" s="60" t="s">
        <v>547</v>
      </c>
      <c r="K275" s="36">
        <v>1</v>
      </c>
      <c r="L275" s="31">
        <v>1500000</v>
      </c>
      <c r="M275" s="37">
        <f t="shared" si="23"/>
        <v>1500000</v>
      </c>
      <c r="N275" s="45">
        <f t="shared" si="24"/>
        <v>3496569.4692569403</v>
      </c>
      <c r="O275" s="14"/>
    </row>
    <row r="276" spans="1:15" ht="12.75">
      <c r="A276" s="1">
        <v>262</v>
      </c>
      <c r="B276" t="s">
        <v>347</v>
      </c>
      <c r="C276" s="1" t="s">
        <v>542</v>
      </c>
      <c r="D276" s="34">
        <v>1283.052528</v>
      </c>
      <c r="E276" s="31">
        <v>143.759978</v>
      </c>
      <c r="F276" s="32">
        <f t="shared" si="20"/>
        <v>3</v>
      </c>
      <c r="G276" s="31">
        <f t="shared" si="21"/>
        <v>431.27993399999997</v>
      </c>
      <c r="H276" s="34">
        <v>11202.69</v>
      </c>
      <c r="I276" s="31">
        <f t="shared" si="22"/>
        <v>4831495.40382246</v>
      </c>
      <c r="J276" s="60" t="s">
        <v>547</v>
      </c>
      <c r="K276" s="36">
        <v>1</v>
      </c>
      <c r="L276" s="31">
        <v>1500000</v>
      </c>
      <c r="M276" s="37">
        <f t="shared" si="23"/>
        <v>1500000</v>
      </c>
      <c r="N276" s="45">
        <f t="shared" si="24"/>
        <v>6331495.40382246</v>
      </c>
      <c r="O276" s="14"/>
    </row>
    <row r="277" spans="1:15" ht="12.75">
      <c r="A277" s="1">
        <v>263</v>
      </c>
      <c r="B277" t="s">
        <v>221</v>
      </c>
      <c r="C277" s="1" t="s">
        <v>542</v>
      </c>
      <c r="D277" s="34">
        <v>1936.746674</v>
      </c>
      <c r="E277" s="31">
        <v>182.677039</v>
      </c>
      <c r="F277" s="32">
        <f t="shared" si="20"/>
        <v>3</v>
      </c>
      <c r="G277" s="31">
        <f t="shared" si="21"/>
        <v>548.031117</v>
      </c>
      <c r="H277" s="34">
        <v>11202.69</v>
      </c>
      <c r="I277" s="31">
        <f t="shared" si="22"/>
        <v>6139422.714104731</v>
      </c>
      <c r="J277" s="60" t="s">
        <v>547</v>
      </c>
      <c r="K277" s="36">
        <v>1</v>
      </c>
      <c r="L277" s="31">
        <v>1500000</v>
      </c>
      <c r="M277" s="37">
        <f t="shared" si="23"/>
        <v>1500000</v>
      </c>
      <c r="N277" s="45">
        <f t="shared" si="24"/>
        <v>7639422.714104731</v>
      </c>
      <c r="O277" s="14"/>
    </row>
    <row r="278" spans="1:15" ht="12.75">
      <c r="A278" s="1">
        <v>264</v>
      </c>
      <c r="B278" t="s">
        <v>291</v>
      </c>
      <c r="C278" s="1" t="s">
        <v>542</v>
      </c>
      <c r="D278" s="34">
        <v>3854.403526</v>
      </c>
      <c r="E278" s="31">
        <v>277.031995</v>
      </c>
      <c r="F278" s="32">
        <f t="shared" si="20"/>
        <v>3</v>
      </c>
      <c r="G278" s="31">
        <f t="shared" si="21"/>
        <v>831.0959849999999</v>
      </c>
      <c r="H278" s="34">
        <v>11202.69</v>
      </c>
      <c r="I278" s="31">
        <f t="shared" si="22"/>
        <v>9310510.68019965</v>
      </c>
      <c r="J278" s="60" t="s">
        <v>547</v>
      </c>
      <c r="K278" s="36">
        <v>1</v>
      </c>
      <c r="L278" s="31">
        <v>1500000</v>
      </c>
      <c r="M278" s="37">
        <f t="shared" si="23"/>
        <v>1500000</v>
      </c>
      <c r="N278" s="45">
        <f t="shared" si="24"/>
        <v>10810510.68019965</v>
      </c>
      <c r="O278" s="14"/>
    </row>
    <row r="279" spans="1:15" ht="12.75">
      <c r="A279" s="1">
        <v>265</v>
      </c>
      <c r="B279" t="s">
        <v>254</v>
      </c>
      <c r="C279" s="1" t="s">
        <v>542</v>
      </c>
      <c r="D279" s="34">
        <v>1010.674728</v>
      </c>
      <c r="E279" s="31">
        <v>152.751359</v>
      </c>
      <c r="F279" s="32">
        <f t="shared" si="20"/>
        <v>3</v>
      </c>
      <c r="G279" s="31">
        <f t="shared" si="21"/>
        <v>458.25407700000005</v>
      </c>
      <c r="H279" s="34">
        <v>11202.69</v>
      </c>
      <c r="I279" s="31">
        <f t="shared" si="22"/>
        <v>5133678.36586713</v>
      </c>
      <c r="J279" s="60" t="s">
        <v>547</v>
      </c>
      <c r="K279" s="36">
        <v>1</v>
      </c>
      <c r="L279" s="31">
        <v>1500000</v>
      </c>
      <c r="M279" s="37">
        <f t="shared" si="23"/>
        <v>1500000</v>
      </c>
      <c r="N279" s="45">
        <f t="shared" si="24"/>
        <v>6633678.36586713</v>
      </c>
      <c r="O279" s="14"/>
    </row>
    <row r="280" spans="1:15" ht="12.75">
      <c r="A280" s="1">
        <v>266</v>
      </c>
      <c r="B280" t="s">
        <v>246</v>
      </c>
      <c r="C280" s="1" t="s">
        <v>542</v>
      </c>
      <c r="D280" s="34">
        <v>25719.884674</v>
      </c>
      <c r="E280" s="31">
        <v>646.232152</v>
      </c>
      <c r="F280" s="32">
        <f t="shared" si="20"/>
        <v>3</v>
      </c>
      <c r="G280" s="31">
        <f t="shared" si="21"/>
        <v>1938.6964560000001</v>
      </c>
      <c r="H280" s="34">
        <v>11202.69</v>
      </c>
      <c r="I280" s="31">
        <f t="shared" si="22"/>
        <v>21718615.400666643</v>
      </c>
      <c r="J280" s="60" t="s">
        <v>548</v>
      </c>
      <c r="K280" s="36">
        <v>1</v>
      </c>
      <c r="L280" s="31">
        <v>5425000</v>
      </c>
      <c r="M280" s="37">
        <f t="shared" si="23"/>
        <v>5425000</v>
      </c>
      <c r="N280" s="45">
        <f t="shared" si="24"/>
        <v>27143615.400666643</v>
      </c>
      <c r="O280" s="14"/>
    </row>
    <row r="281" spans="1:15" ht="12.75">
      <c r="A281" s="1">
        <v>267</v>
      </c>
      <c r="B281" t="s">
        <v>358</v>
      </c>
      <c r="C281" s="1" t="s">
        <v>542</v>
      </c>
      <c r="D281" s="34">
        <v>1056.837723</v>
      </c>
      <c r="E281" s="31">
        <v>136.085466</v>
      </c>
      <c r="F281" s="32">
        <f t="shared" si="20"/>
        <v>3</v>
      </c>
      <c r="G281" s="31">
        <f t="shared" si="21"/>
        <v>408.256398</v>
      </c>
      <c r="H281" s="34">
        <v>11202.69</v>
      </c>
      <c r="I281" s="31">
        <f t="shared" si="22"/>
        <v>4573569.86731062</v>
      </c>
      <c r="J281" s="60" t="s">
        <v>547</v>
      </c>
      <c r="K281" s="36">
        <v>1</v>
      </c>
      <c r="L281" s="31">
        <v>1500000</v>
      </c>
      <c r="M281" s="37">
        <f t="shared" si="23"/>
        <v>1500000</v>
      </c>
      <c r="N281" s="45">
        <f t="shared" si="24"/>
        <v>6073569.86731062</v>
      </c>
      <c r="O281" s="14"/>
    </row>
    <row r="282" spans="1:15" ht="12.75">
      <c r="A282" s="1">
        <v>268</v>
      </c>
      <c r="B282" t="s">
        <v>387</v>
      </c>
      <c r="C282" s="1" t="s">
        <v>544</v>
      </c>
      <c r="D282" s="34">
        <v>1699.155312</v>
      </c>
      <c r="E282" s="31">
        <v>164.172086</v>
      </c>
      <c r="F282" s="32">
        <f t="shared" si="20"/>
        <v>3</v>
      </c>
      <c r="G282" s="31">
        <f t="shared" si="21"/>
        <v>492.516258</v>
      </c>
      <c r="H282" s="34">
        <v>11202.69</v>
      </c>
      <c r="I282" s="31">
        <f t="shared" si="22"/>
        <v>5517506.95833402</v>
      </c>
      <c r="J282" s="60" t="s">
        <v>547</v>
      </c>
      <c r="K282" s="36">
        <v>1</v>
      </c>
      <c r="L282" s="31">
        <v>1500000</v>
      </c>
      <c r="M282" s="37">
        <f t="shared" si="23"/>
        <v>1500000</v>
      </c>
      <c r="N282" s="45">
        <f t="shared" si="24"/>
        <v>7017506.95833402</v>
      </c>
      <c r="O282" s="14"/>
    </row>
    <row r="283" spans="1:15" ht="12.75">
      <c r="A283" s="1">
        <v>269</v>
      </c>
      <c r="B283" t="s">
        <v>370</v>
      </c>
      <c r="C283" s="1" t="s">
        <v>542</v>
      </c>
      <c r="D283" s="34">
        <v>1358.889603</v>
      </c>
      <c r="E283" s="31">
        <v>148.356901</v>
      </c>
      <c r="F283" s="32">
        <f t="shared" si="20"/>
        <v>3</v>
      </c>
      <c r="G283" s="31">
        <f t="shared" si="21"/>
        <v>445.070703</v>
      </c>
      <c r="H283" s="34">
        <v>11202.69</v>
      </c>
      <c r="I283" s="31">
        <f t="shared" si="22"/>
        <v>4985989.11379107</v>
      </c>
      <c r="J283" s="60" t="s">
        <v>547</v>
      </c>
      <c r="K283" s="36">
        <v>1</v>
      </c>
      <c r="L283" s="31">
        <v>1500000</v>
      </c>
      <c r="M283" s="37">
        <f t="shared" si="23"/>
        <v>1500000</v>
      </c>
      <c r="N283" s="45">
        <f t="shared" si="24"/>
        <v>6485989.11379107</v>
      </c>
      <c r="O283" s="14"/>
    </row>
    <row r="284" spans="1:15" ht="12.75">
      <c r="A284" s="1">
        <v>270</v>
      </c>
      <c r="B284" t="s">
        <v>370</v>
      </c>
      <c r="C284" s="1" t="s">
        <v>542</v>
      </c>
      <c r="D284" s="34">
        <v>865.395973</v>
      </c>
      <c r="E284" s="31">
        <v>116.306016</v>
      </c>
      <c r="F284" s="32">
        <f t="shared" si="20"/>
        <v>3</v>
      </c>
      <c r="G284" s="31">
        <f t="shared" si="21"/>
        <v>348.918048</v>
      </c>
      <c r="H284" s="34">
        <v>11202.69</v>
      </c>
      <c r="I284" s="31">
        <f t="shared" si="22"/>
        <v>3908820.72714912</v>
      </c>
      <c r="J284" s="60" t="s">
        <v>547</v>
      </c>
      <c r="K284" s="36">
        <v>1</v>
      </c>
      <c r="L284" s="31">
        <v>1500000</v>
      </c>
      <c r="M284" s="37">
        <f t="shared" si="23"/>
        <v>1500000</v>
      </c>
      <c r="N284" s="45">
        <f t="shared" si="24"/>
        <v>5408820.72714912</v>
      </c>
      <c r="O284" s="14"/>
    </row>
    <row r="285" spans="1:15" ht="12.75">
      <c r="A285" s="1">
        <v>271</v>
      </c>
      <c r="B285" t="s">
        <v>388</v>
      </c>
      <c r="C285" s="1" t="s">
        <v>542</v>
      </c>
      <c r="D285" s="34">
        <v>903.05842</v>
      </c>
      <c r="E285" s="31">
        <v>124.720812</v>
      </c>
      <c r="F285" s="32">
        <f t="shared" si="20"/>
        <v>3</v>
      </c>
      <c r="G285" s="31">
        <f t="shared" si="21"/>
        <v>374.16243599999996</v>
      </c>
      <c r="H285" s="34">
        <v>11202.69</v>
      </c>
      <c r="I285" s="31">
        <f t="shared" si="22"/>
        <v>4191625.7801528396</v>
      </c>
      <c r="J285" s="60" t="s">
        <v>547</v>
      </c>
      <c r="K285" s="36">
        <v>1</v>
      </c>
      <c r="L285" s="31">
        <v>1500000</v>
      </c>
      <c r="M285" s="37">
        <f t="shared" si="23"/>
        <v>1500000</v>
      </c>
      <c r="N285" s="45">
        <f t="shared" si="24"/>
        <v>5691625.78015284</v>
      </c>
      <c r="O285" s="14"/>
    </row>
    <row r="286" spans="1:15" ht="12.75">
      <c r="A286" s="1">
        <v>272</v>
      </c>
      <c r="B286" t="s">
        <v>389</v>
      </c>
      <c r="C286" s="1" t="s">
        <v>544</v>
      </c>
      <c r="D286" s="34">
        <v>912.601234</v>
      </c>
      <c r="E286" s="31">
        <v>128.506055</v>
      </c>
      <c r="F286" s="32">
        <f t="shared" si="20"/>
        <v>3</v>
      </c>
      <c r="G286" s="31">
        <f t="shared" si="21"/>
        <v>385.518165</v>
      </c>
      <c r="H286" s="34">
        <v>11202.69</v>
      </c>
      <c r="I286" s="31">
        <f t="shared" si="22"/>
        <v>4318840.4918638505</v>
      </c>
      <c r="J286" s="60" t="s">
        <v>547</v>
      </c>
      <c r="K286" s="36">
        <v>1</v>
      </c>
      <c r="L286" s="31">
        <v>1500000</v>
      </c>
      <c r="M286" s="37">
        <f t="shared" si="23"/>
        <v>1500000</v>
      </c>
      <c r="N286" s="45">
        <f t="shared" si="24"/>
        <v>5818840.4918638505</v>
      </c>
      <c r="O286" s="14"/>
    </row>
    <row r="287" spans="1:15" ht="12.75">
      <c r="A287" s="1">
        <v>273</v>
      </c>
      <c r="B287" t="s">
        <v>390</v>
      </c>
      <c r="C287" s="1" t="s">
        <v>542</v>
      </c>
      <c r="D287" s="34">
        <v>613.289948</v>
      </c>
      <c r="E287" s="31">
        <v>100.645744</v>
      </c>
      <c r="F287" s="32">
        <f t="shared" si="20"/>
        <v>3</v>
      </c>
      <c r="G287" s="31">
        <f t="shared" si="21"/>
        <v>301.937232</v>
      </c>
      <c r="H287" s="34">
        <v>11202.69</v>
      </c>
      <c r="I287" s="31">
        <f t="shared" si="22"/>
        <v>3382509.20955408</v>
      </c>
      <c r="J287" s="60" t="s">
        <v>547</v>
      </c>
      <c r="K287" s="36">
        <v>1</v>
      </c>
      <c r="L287" s="31">
        <v>1500000</v>
      </c>
      <c r="M287" s="37">
        <f t="shared" si="23"/>
        <v>1500000</v>
      </c>
      <c r="N287" s="45">
        <f t="shared" si="24"/>
        <v>4882509.20955408</v>
      </c>
      <c r="O287" s="14"/>
    </row>
    <row r="288" spans="1:15" ht="12.75">
      <c r="A288" s="1">
        <v>274</v>
      </c>
      <c r="B288" t="s">
        <v>390</v>
      </c>
      <c r="C288" s="1" t="s">
        <v>542</v>
      </c>
      <c r="D288" s="34">
        <v>493.510599</v>
      </c>
      <c r="E288" s="31">
        <v>92.689152</v>
      </c>
      <c r="F288" s="32">
        <f t="shared" si="20"/>
        <v>3</v>
      </c>
      <c r="G288" s="31">
        <f t="shared" si="21"/>
        <v>278.067456</v>
      </c>
      <c r="H288" s="34">
        <v>11202.69</v>
      </c>
      <c r="I288" s="31">
        <f t="shared" si="22"/>
        <v>3115103.50865664</v>
      </c>
      <c r="J288" s="60" t="s">
        <v>547</v>
      </c>
      <c r="K288" s="36">
        <v>1</v>
      </c>
      <c r="L288" s="31">
        <v>1500000</v>
      </c>
      <c r="M288" s="37">
        <f t="shared" si="23"/>
        <v>1500000</v>
      </c>
      <c r="N288" s="45">
        <f t="shared" si="24"/>
        <v>4615103.50865664</v>
      </c>
      <c r="O288" s="14"/>
    </row>
    <row r="289" spans="1:15" ht="12.75">
      <c r="A289" s="1">
        <v>275</v>
      </c>
      <c r="B289" t="s">
        <v>391</v>
      </c>
      <c r="C289" s="1" t="s">
        <v>542</v>
      </c>
      <c r="D289" s="34">
        <v>787.856071</v>
      </c>
      <c r="E289" s="31">
        <v>113.681696</v>
      </c>
      <c r="F289" s="32">
        <f t="shared" si="20"/>
        <v>3</v>
      </c>
      <c r="G289" s="31">
        <f t="shared" si="21"/>
        <v>341.045088</v>
      </c>
      <c r="H289" s="34">
        <v>11202.69</v>
      </c>
      <c r="I289" s="31">
        <f t="shared" si="22"/>
        <v>3820622.3968867203</v>
      </c>
      <c r="J289" s="60" t="s">
        <v>547</v>
      </c>
      <c r="K289" s="36">
        <v>1</v>
      </c>
      <c r="L289" s="31">
        <v>1500000</v>
      </c>
      <c r="M289" s="37">
        <f t="shared" si="23"/>
        <v>1500000</v>
      </c>
      <c r="N289" s="45">
        <f t="shared" si="24"/>
        <v>5320622.39688672</v>
      </c>
      <c r="O289" s="14"/>
    </row>
    <row r="290" spans="1:15" ht="12.75">
      <c r="A290" s="1">
        <v>276</v>
      </c>
      <c r="B290" t="s">
        <v>375</v>
      </c>
      <c r="C290" s="1" t="s">
        <v>542</v>
      </c>
      <c r="D290" s="34">
        <v>771.899689</v>
      </c>
      <c r="E290" s="31">
        <v>114.659494</v>
      </c>
      <c r="F290" s="32">
        <f t="shared" si="20"/>
        <v>3</v>
      </c>
      <c r="G290" s="31">
        <f t="shared" si="21"/>
        <v>343.978482</v>
      </c>
      <c r="H290" s="34">
        <v>11202.69</v>
      </c>
      <c r="I290" s="31">
        <f t="shared" si="22"/>
        <v>3853484.30051658</v>
      </c>
      <c r="J290" s="60" t="s">
        <v>547</v>
      </c>
      <c r="K290" s="36">
        <v>1</v>
      </c>
      <c r="L290" s="31">
        <v>1500000</v>
      </c>
      <c r="M290" s="37">
        <f t="shared" si="23"/>
        <v>1500000</v>
      </c>
      <c r="N290" s="45">
        <f t="shared" si="24"/>
        <v>5353484.30051658</v>
      </c>
      <c r="O290" s="14"/>
    </row>
    <row r="291" spans="1:15" ht="12.75">
      <c r="A291" s="1">
        <v>277</v>
      </c>
      <c r="B291" t="s">
        <v>392</v>
      </c>
      <c r="C291" s="1" t="s">
        <v>542</v>
      </c>
      <c r="D291" s="34">
        <v>846.960297</v>
      </c>
      <c r="E291" s="31">
        <v>118.023534</v>
      </c>
      <c r="F291" s="32">
        <f t="shared" si="20"/>
        <v>3</v>
      </c>
      <c r="G291" s="31">
        <f t="shared" si="21"/>
        <v>354.070602</v>
      </c>
      <c r="H291" s="34">
        <v>11202.69</v>
      </c>
      <c r="I291" s="31">
        <f t="shared" si="22"/>
        <v>3966543.19231938</v>
      </c>
      <c r="J291" s="60" t="s">
        <v>547</v>
      </c>
      <c r="K291" s="36">
        <v>1</v>
      </c>
      <c r="L291" s="31">
        <v>1500000</v>
      </c>
      <c r="M291" s="37">
        <f t="shared" si="23"/>
        <v>1500000</v>
      </c>
      <c r="N291" s="45">
        <f t="shared" si="24"/>
        <v>5466543.19231938</v>
      </c>
      <c r="O291" s="14"/>
    </row>
    <row r="292" spans="1:15" ht="12.75">
      <c r="A292" s="1">
        <v>278</v>
      </c>
      <c r="B292" t="s">
        <v>393</v>
      </c>
      <c r="C292" s="1" t="s">
        <v>542</v>
      </c>
      <c r="D292" s="34">
        <v>667.94492</v>
      </c>
      <c r="E292" s="31">
        <v>108.441803</v>
      </c>
      <c r="F292" s="32">
        <f t="shared" si="20"/>
        <v>3</v>
      </c>
      <c r="G292" s="31">
        <f t="shared" si="21"/>
        <v>325.325409</v>
      </c>
      <c r="H292" s="34">
        <v>11202.69</v>
      </c>
      <c r="I292" s="31">
        <f t="shared" si="22"/>
        <v>3644519.70615021</v>
      </c>
      <c r="J292" s="60" t="s">
        <v>547</v>
      </c>
      <c r="K292" s="36">
        <v>1</v>
      </c>
      <c r="L292" s="31">
        <v>1500000</v>
      </c>
      <c r="M292" s="37">
        <f t="shared" si="23"/>
        <v>1500000</v>
      </c>
      <c r="N292" s="45">
        <f t="shared" si="24"/>
        <v>5144519.7061502095</v>
      </c>
      <c r="O292" s="14"/>
    </row>
    <row r="293" spans="1:15" ht="12.75">
      <c r="A293" s="4">
        <v>279</v>
      </c>
      <c r="B293" s="5" t="s">
        <v>394</v>
      </c>
      <c r="C293" s="4" t="s">
        <v>542</v>
      </c>
      <c r="D293" s="47">
        <v>1064.67952</v>
      </c>
      <c r="E293" s="33">
        <v>133.289756</v>
      </c>
      <c r="F293" s="32">
        <f t="shared" si="20"/>
        <v>3</v>
      </c>
      <c r="G293" s="31">
        <f t="shared" si="21"/>
        <v>399.86926800000003</v>
      </c>
      <c r="H293" s="34">
        <v>11202.69</v>
      </c>
      <c r="I293" s="33">
        <f t="shared" si="22"/>
        <v>4479611.44993092</v>
      </c>
      <c r="J293" s="60" t="s">
        <v>547</v>
      </c>
      <c r="K293" s="56">
        <v>1</v>
      </c>
      <c r="L293" s="31">
        <v>1500000</v>
      </c>
      <c r="M293" s="37">
        <f t="shared" si="23"/>
        <v>1500000</v>
      </c>
      <c r="N293" s="45">
        <f t="shared" si="24"/>
        <v>5979611.44993092</v>
      </c>
      <c r="O293" s="14"/>
    </row>
    <row r="294" spans="1:15" ht="12.75">
      <c r="A294" s="1">
        <v>280</v>
      </c>
      <c r="B294" t="s">
        <v>395</v>
      </c>
      <c r="C294" s="1" t="s">
        <v>542</v>
      </c>
      <c r="D294" s="34">
        <v>869.3224411</v>
      </c>
      <c r="E294" s="31">
        <v>120.705615</v>
      </c>
      <c r="F294" s="32">
        <f t="shared" si="20"/>
        <v>3</v>
      </c>
      <c r="G294" s="31">
        <f t="shared" si="21"/>
        <v>362.116845</v>
      </c>
      <c r="H294" s="34">
        <v>11202.69</v>
      </c>
      <c r="I294" s="31">
        <f t="shared" si="22"/>
        <v>4056682.7583130505</v>
      </c>
      <c r="J294" s="60" t="s">
        <v>547</v>
      </c>
      <c r="K294" s="36">
        <v>1</v>
      </c>
      <c r="L294" s="31">
        <v>1500000</v>
      </c>
      <c r="M294" s="37">
        <f t="shared" si="23"/>
        <v>1500000</v>
      </c>
      <c r="N294" s="45">
        <f t="shared" si="24"/>
        <v>5556682.7583130505</v>
      </c>
      <c r="O294" s="14"/>
    </row>
    <row r="295" spans="1:15" ht="12.75">
      <c r="A295" s="1">
        <v>281</v>
      </c>
      <c r="B295" t="s">
        <v>395</v>
      </c>
      <c r="C295" s="1" t="s">
        <v>542</v>
      </c>
      <c r="D295" s="34">
        <v>672.782564</v>
      </c>
      <c r="E295" s="31">
        <v>104.701064</v>
      </c>
      <c r="F295" s="32">
        <f t="shared" si="20"/>
        <v>3</v>
      </c>
      <c r="G295" s="31">
        <f t="shared" si="21"/>
        <v>314.10319200000004</v>
      </c>
      <c r="H295" s="34">
        <v>11202.69</v>
      </c>
      <c r="I295" s="31">
        <f t="shared" si="22"/>
        <v>3518800.6879864805</v>
      </c>
      <c r="J295" s="60" t="s">
        <v>547</v>
      </c>
      <c r="K295" s="36">
        <v>1</v>
      </c>
      <c r="L295" s="31">
        <v>1500000</v>
      </c>
      <c r="M295" s="37">
        <f t="shared" si="23"/>
        <v>1500000</v>
      </c>
      <c r="N295" s="45">
        <f t="shared" si="24"/>
        <v>5018800.68798648</v>
      </c>
      <c r="O295" s="14"/>
    </row>
    <row r="296" spans="1:15" ht="12.75">
      <c r="A296" s="1">
        <v>282</v>
      </c>
      <c r="B296" t="s">
        <v>391</v>
      </c>
      <c r="C296" s="1" t="s">
        <v>542</v>
      </c>
      <c r="D296" s="34">
        <v>926.724609</v>
      </c>
      <c r="E296" s="31">
        <v>129.620673</v>
      </c>
      <c r="F296" s="32">
        <f t="shared" si="20"/>
        <v>3</v>
      </c>
      <c r="G296" s="31">
        <f t="shared" si="21"/>
        <v>388.86201900000003</v>
      </c>
      <c r="H296" s="34">
        <v>11202.69</v>
      </c>
      <c r="I296" s="31">
        <f t="shared" si="22"/>
        <v>4356300.65163111</v>
      </c>
      <c r="J296" s="60" t="s">
        <v>547</v>
      </c>
      <c r="K296" s="36">
        <v>1</v>
      </c>
      <c r="L296" s="31">
        <v>1500000</v>
      </c>
      <c r="M296" s="37">
        <f t="shared" si="23"/>
        <v>1500000</v>
      </c>
      <c r="N296" s="45">
        <f t="shared" si="24"/>
        <v>5856300.65163111</v>
      </c>
      <c r="O296" s="14"/>
    </row>
    <row r="297" spans="1:15" ht="12.75">
      <c r="A297" s="1">
        <v>283</v>
      </c>
      <c r="B297" t="s">
        <v>396</v>
      </c>
      <c r="C297" s="1" t="s">
        <v>542</v>
      </c>
      <c r="D297" s="34">
        <v>873.503166</v>
      </c>
      <c r="E297" s="31">
        <v>126.504969</v>
      </c>
      <c r="F297" s="32">
        <f t="shared" si="20"/>
        <v>3</v>
      </c>
      <c r="G297" s="31">
        <f t="shared" si="21"/>
        <v>379.514907</v>
      </c>
      <c r="H297" s="34">
        <v>11202.69</v>
      </c>
      <c r="I297" s="31">
        <f t="shared" si="22"/>
        <v>4251587.85349983</v>
      </c>
      <c r="J297" s="60" t="s">
        <v>547</v>
      </c>
      <c r="K297" s="36">
        <v>1</v>
      </c>
      <c r="L297" s="31">
        <v>1500000</v>
      </c>
      <c r="M297" s="37">
        <f t="shared" si="23"/>
        <v>1500000</v>
      </c>
      <c r="N297" s="45">
        <f t="shared" si="24"/>
        <v>5751587.85349983</v>
      </c>
      <c r="O297" s="14"/>
    </row>
    <row r="298" spans="1:15" ht="12.75">
      <c r="A298" s="1">
        <v>284</v>
      </c>
      <c r="B298" t="s">
        <v>396</v>
      </c>
      <c r="C298" s="1" t="s">
        <v>542</v>
      </c>
      <c r="D298" s="34">
        <v>867.097092</v>
      </c>
      <c r="E298" s="31">
        <v>117.832288</v>
      </c>
      <c r="F298" s="32">
        <f t="shared" si="20"/>
        <v>3</v>
      </c>
      <c r="G298" s="31">
        <f t="shared" si="21"/>
        <v>353.496864</v>
      </c>
      <c r="H298" s="34">
        <v>11202.69</v>
      </c>
      <c r="I298" s="31">
        <f t="shared" si="22"/>
        <v>3960115.7833641605</v>
      </c>
      <c r="J298" s="60" t="s">
        <v>547</v>
      </c>
      <c r="K298" s="36">
        <v>1</v>
      </c>
      <c r="L298" s="31">
        <v>1500000</v>
      </c>
      <c r="M298" s="37">
        <f t="shared" si="23"/>
        <v>1500000</v>
      </c>
      <c r="N298" s="45">
        <f t="shared" si="24"/>
        <v>5460115.78336416</v>
      </c>
      <c r="O298" s="14"/>
    </row>
    <row r="299" spans="1:15" ht="12.75">
      <c r="A299" s="1">
        <v>285</v>
      </c>
      <c r="B299" t="s">
        <v>397</v>
      </c>
      <c r="C299" s="1" t="s">
        <v>542</v>
      </c>
      <c r="D299" s="34">
        <v>721.032982</v>
      </c>
      <c r="E299" s="31">
        <v>114.327581</v>
      </c>
      <c r="F299" s="32">
        <f t="shared" si="20"/>
        <v>3</v>
      </c>
      <c r="G299" s="31">
        <f t="shared" si="21"/>
        <v>342.98274299999997</v>
      </c>
      <c r="H299" s="34">
        <v>11202.69</v>
      </c>
      <c r="I299" s="31">
        <f t="shared" si="22"/>
        <v>3842329.34517867</v>
      </c>
      <c r="J299" s="60" t="s">
        <v>547</v>
      </c>
      <c r="K299" s="36">
        <v>1</v>
      </c>
      <c r="L299" s="31">
        <v>1500000</v>
      </c>
      <c r="M299" s="37">
        <f t="shared" si="23"/>
        <v>1500000</v>
      </c>
      <c r="N299" s="45">
        <f t="shared" si="24"/>
        <v>5342329.345178669</v>
      </c>
      <c r="O299" s="14"/>
    </row>
    <row r="300" spans="1:15" ht="12.75">
      <c r="A300" s="1">
        <v>286</v>
      </c>
      <c r="B300" t="s">
        <v>398</v>
      </c>
      <c r="C300" s="1" t="s">
        <v>542</v>
      </c>
      <c r="D300" s="34">
        <v>1538.440155</v>
      </c>
      <c r="E300" s="31">
        <v>157.049739</v>
      </c>
      <c r="F300" s="32">
        <f t="shared" si="20"/>
        <v>3</v>
      </c>
      <c r="G300" s="31">
        <f t="shared" si="21"/>
        <v>471.14921699999996</v>
      </c>
      <c r="H300" s="34">
        <v>11202.69</v>
      </c>
      <c r="I300" s="31">
        <f t="shared" si="22"/>
        <v>5278138.62179373</v>
      </c>
      <c r="J300" s="60" t="s">
        <v>547</v>
      </c>
      <c r="K300" s="36">
        <v>1</v>
      </c>
      <c r="L300" s="31">
        <v>1500000</v>
      </c>
      <c r="M300" s="37">
        <f t="shared" si="23"/>
        <v>1500000</v>
      </c>
      <c r="N300" s="45">
        <f t="shared" si="24"/>
        <v>6778138.62179373</v>
      </c>
      <c r="O300" s="14"/>
    </row>
    <row r="301" spans="1:15" ht="12.75">
      <c r="A301" s="1">
        <v>287</v>
      </c>
      <c r="B301" t="s">
        <v>398</v>
      </c>
      <c r="C301" s="1" t="s">
        <v>542</v>
      </c>
      <c r="D301" s="34">
        <v>484.087891</v>
      </c>
      <c r="E301" s="31">
        <v>89.177785</v>
      </c>
      <c r="F301" s="32">
        <f t="shared" si="20"/>
        <v>3</v>
      </c>
      <c r="G301" s="31">
        <f t="shared" si="21"/>
        <v>267.53335500000003</v>
      </c>
      <c r="H301" s="34">
        <v>11202.69</v>
      </c>
      <c r="I301" s="31">
        <f t="shared" si="22"/>
        <v>2997093.2407249506</v>
      </c>
      <c r="J301" s="60" t="s">
        <v>547</v>
      </c>
      <c r="K301" s="36">
        <v>1</v>
      </c>
      <c r="L301" s="31">
        <v>1500000</v>
      </c>
      <c r="M301" s="37">
        <f t="shared" si="23"/>
        <v>1500000</v>
      </c>
      <c r="N301" s="45">
        <f t="shared" si="24"/>
        <v>4497093.240724951</v>
      </c>
      <c r="O301" s="14"/>
    </row>
    <row r="302" spans="1:15" ht="12.75">
      <c r="A302" s="1">
        <v>288</v>
      </c>
      <c r="B302" t="s">
        <v>398</v>
      </c>
      <c r="C302" s="1" t="s">
        <v>542</v>
      </c>
      <c r="D302" s="34">
        <v>524.10434</v>
      </c>
      <c r="E302" s="31">
        <v>92.825108</v>
      </c>
      <c r="F302" s="32">
        <f t="shared" si="20"/>
        <v>3</v>
      </c>
      <c r="G302" s="31">
        <f t="shared" si="21"/>
        <v>278.475324</v>
      </c>
      <c r="H302" s="34">
        <v>11202.69</v>
      </c>
      <c r="I302" s="31">
        <f t="shared" si="22"/>
        <v>3119672.7274215603</v>
      </c>
      <c r="J302" s="60" t="s">
        <v>547</v>
      </c>
      <c r="K302" s="36">
        <v>1</v>
      </c>
      <c r="L302" s="31">
        <v>1500000</v>
      </c>
      <c r="M302" s="37">
        <f t="shared" si="23"/>
        <v>1500000</v>
      </c>
      <c r="N302" s="45">
        <f t="shared" si="24"/>
        <v>4619672.72742156</v>
      </c>
      <c r="O302" s="14"/>
    </row>
    <row r="303" spans="1:15" ht="12.75">
      <c r="A303" s="1">
        <v>289</v>
      </c>
      <c r="B303" t="s">
        <v>9</v>
      </c>
      <c r="C303" s="1" t="s">
        <v>542</v>
      </c>
      <c r="D303" s="34">
        <v>1010.286049</v>
      </c>
      <c r="E303" s="31">
        <v>136.5362655</v>
      </c>
      <c r="F303" s="32">
        <f t="shared" si="20"/>
        <v>3</v>
      </c>
      <c r="G303" s="31">
        <f t="shared" si="21"/>
        <v>409.60879650000004</v>
      </c>
      <c r="H303" s="34">
        <v>11202.69</v>
      </c>
      <c r="I303" s="31">
        <f t="shared" si="22"/>
        <v>4588720.368462586</v>
      </c>
      <c r="J303" s="60" t="s">
        <v>547</v>
      </c>
      <c r="K303" s="36">
        <v>1</v>
      </c>
      <c r="L303" s="31">
        <v>1500000</v>
      </c>
      <c r="M303" s="37">
        <f t="shared" si="23"/>
        <v>1500000</v>
      </c>
      <c r="N303" s="45">
        <f t="shared" si="24"/>
        <v>6088720.368462586</v>
      </c>
      <c r="O303" s="14"/>
    </row>
    <row r="304" spans="1:15" ht="12.75">
      <c r="A304" s="1">
        <v>290</v>
      </c>
      <c r="B304" t="s">
        <v>399</v>
      </c>
      <c r="C304" s="1" t="s">
        <v>542</v>
      </c>
      <c r="D304" s="34">
        <v>2014.548187</v>
      </c>
      <c r="E304" s="31">
        <v>200.300864</v>
      </c>
      <c r="F304" s="32">
        <f t="shared" si="20"/>
        <v>3</v>
      </c>
      <c r="G304" s="31">
        <f t="shared" si="21"/>
        <v>600.9025919999999</v>
      </c>
      <c r="H304" s="34">
        <v>11202.69</v>
      </c>
      <c r="I304" s="31">
        <f t="shared" si="22"/>
        <v>6731725.458372479</v>
      </c>
      <c r="J304" s="60" t="s">
        <v>547</v>
      </c>
      <c r="K304" s="36">
        <v>1</v>
      </c>
      <c r="L304" s="31">
        <v>1500000</v>
      </c>
      <c r="M304" s="37">
        <f t="shared" si="23"/>
        <v>1500000</v>
      </c>
      <c r="N304" s="45">
        <f t="shared" si="24"/>
        <v>8231725.458372479</v>
      </c>
      <c r="O304" s="14"/>
    </row>
    <row r="305" spans="1:15" ht="12.75">
      <c r="A305" s="1">
        <v>291</v>
      </c>
      <c r="B305" t="s">
        <v>400</v>
      </c>
      <c r="C305" s="1" t="s">
        <v>542</v>
      </c>
      <c r="D305" s="34">
        <v>619.951828</v>
      </c>
      <c r="E305" s="31">
        <v>112.940447</v>
      </c>
      <c r="F305" s="32">
        <f t="shared" si="20"/>
        <v>3</v>
      </c>
      <c r="G305" s="31">
        <f t="shared" si="21"/>
        <v>338.821341</v>
      </c>
      <c r="H305" s="34">
        <v>11202.69</v>
      </c>
      <c r="I305" s="31">
        <f t="shared" si="22"/>
        <v>3795710.44860729</v>
      </c>
      <c r="J305" s="60" t="s">
        <v>547</v>
      </c>
      <c r="K305" s="36">
        <v>1</v>
      </c>
      <c r="L305" s="31">
        <v>1500000</v>
      </c>
      <c r="M305" s="37">
        <f t="shared" si="23"/>
        <v>1500000</v>
      </c>
      <c r="N305" s="45">
        <f t="shared" si="24"/>
        <v>5295710.44860729</v>
      </c>
      <c r="O305" s="14"/>
    </row>
    <row r="306" spans="1:15" ht="12.75">
      <c r="A306" s="1">
        <v>292</v>
      </c>
      <c r="B306" t="s">
        <v>370</v>
      </c>
      <c r="C306" s="1" t="s">
        <v>542</v>
      </c>
      <c r="D306" s="34">
        <v>947.12355</v>
      </c>
      <c r="E306" s="31">
        <v>124.369067</v>
      </c>
      <c r="F306" s="32">
        <f t="shared" si="20"/>
        <v>3</v>
      </c>
      <c r="G306" s="31">
        <f t="shared" si="21"/>
        <v>373.10720100000003</v>
      </c>
      <c r="H306" s="34">
        <v>11202.69</v>
      </c>
      <c r="I306" s="31">
        <f t="shared" si="22"/>
        <v>4179804.3095706906</v>
      </c>
      <c r="J306" s="60" t="s">
        <v>547</v>
      </c>
      <c r="K306" s="36">
        <v>1</v>
      </c>
      <c r="L306" s="31">
        <v>1500000</v>
      </c>
      <c r="M306" s="37">
        <f t="shared" si="23"/>
        <v>1500000</v>
      </c>
      <c r="N306" s="45">
        <f t="shared" si="24"/>
        <v>5679804.309570691</v>
      </c>
      <c r="O306" s="14"/>
    </row>
    <row r="307" spans="1:15" ht="12.75">
      <c r="A307" s="1">
        <v>293</v>
      </c>
      <c r="B307" t="s">
        <v>370</v>
      </c>
      <c r="C307" s="1" t="s">
        <v>542</v>
      </c>
      <c r="D307" s="34">
        <v>932.739143</v>
      </c>
      <c r="E307" s="31">
        <v>119.476741</v>
      </c>
      <c r="F307" s="32">
        <f t="shared" si="20"/>
        <v>3</v>
      </c>
      <c r="G307" s="31">
        <f t="shared" si="21"/>
        <v>358.430223</v>
      </c>
      <c r="H307" s="34">
        <v>11202.69</v>
      </c>
      <c r="I307" s="31">
        <f t="shared" si="22"/>
        <v>4015382.6748998705</v>
      </c>
      <c r="J307" s="60" t="s">
        <v>547</v>
      </c>
      <c r="K307" s="36">
        <v>1</v>
      </c>
      <c r="L307" s="31">
        <v>1500000</v>
      </c>
      <c r="M307" s="37">
        <f t="shared" si="23"/>
        <v>1500000</v>
      </c>
      <c r="N307" s="45">
        <f t="shared" si="24"/>
        <v>5515382.6748998705</v>
      </c>
      <c r="O307" s="14"/>
    </row>
    <row r="308" spans="1:15" ht="12.75">
      <c r="A308" s="1">
        <v>294</v>
      </c>
      <c r="B308" t="s">
        <v>401</v>
      </c>
      <c r="C308" s="1" t="s">
        <v>542</v>
      </c>
      <c r="D308" s="34">
        <v>1370.935699</v>
      </c>
      <c r="E308" s="31">
        <v>156.625273</v>
      </c>
      <c r="F308" s="32">
        <f t="shared" si="20"/>
        <v>3</v>
      </c>
      <c r="G308" s="31">
        <f t="shared" si="21"/>
        <v>469.875819</v>
      </c>
      <c r="H308" s="34">
        <v>11202.69</v>
      </c>
      <c r="I308" s="31">
        <f t="shared" si="22"/>
        <v>5263873.13875311</v>
      </c>
      <c r="J308" s="60" t="s">
        <v>547</v>
      </c>
      <c r="K308" s="36">
        <v>1</v>
      </c>
      <c r="L308" s="31">
        <v>1500000</v>
      </c>
      <c r="M308" s="37">
        <f t="shared" si="23"/>
        <v>1500000</v>
      </c>
      <c r="N308" s="45">
        <f t="shared" si="24"/>
        <v>6763873.13875311</v>
      </c>
      <c r="O308" s="14"/>
    </row>
    <row r="309" spans="1:15" ht="12.75">
      <c r="A309" s="1">
        <v>295</v>
      </c>
      <c r="B309" t="s">
        <v>398</v>
      </c>
      <c r="C309" s="1" t="s">
        <v>542</v>
      </c>
      <c r="D309" s="34">
        <v>597.203743</v>
      </c>
      <c r="E309" s="31">
        <v>100.0414</v>
      </c>
      <c r="F309" s="32">
        <f t="shared" si="20"/>
        <v>3</v>
      </c>
      <c r="G309" s="31">
        <f t="shared" si="21"/>
        <v>300.1242</v>
      </c>
      <c r="H309" s="34">
        <v>11202.69</v>
      </c>
      <c r="I309" s="31">
        <f t="shared" si="22"/>
        <v>3362198.3740979997</v>
      </c>
      <c r="J309" s="60" t="s">
        <v>547</v>
      </c>
      <c r="K309" s="36">
        <v>1</v>
      </c>
      <c r="L309" s="31">
        <v>1500000</v>
      </c>
      <c r="M309" s="37">
        <f t="shared" si="23"/>
        <v>1500000</v>
      </c>
      <c r="N309" s="45">
        <f t="shared" si="24"/>
        <v>4862198.374097999</v>
      </c>
      <c r="O309" s="14"/>
    </row>
    <row r="310" spans="1:15" ht="12.75">
      <c r="A310" s="1">
        <v>296</v>
      </c>
      <c r="B310" t="s">
        <v>370</v>
      </c>
      <c r="C310" s="1" t="s">
        <v>542</v>
      </c>
      <c r="D310" s="34">
        <v>1878.948784</v>
      </c>
      <c r="E310" s="31">
        <v>174.969769</v>
      </c>
      <c r="F310" s="32">
        <f t="shared" si="20"/>
        <v>3</v>
      </c>
      <c r="G310" s="31">
        <f t="shared" si="21"/>
        <v>524.909307</v>
      </c>
      <c r="H310" s="34">
        <v>11202.69</v>
      </c>
      <c r="I310" s="31">
        <f t="shared" si="22"/>
        <v>5880396.24443583</v>
      </c>
      <c r="J310" s="60" t="s">
        <v>547</v>
      </c>
      <c r="K310" s="36">
        <v>1</v>
      </c>
      <c r="L310" s="31">
        <v>1500000</v>
      </c>
      <c r="M310" s="37">
        <f t="shared" si="23"/>
        <v>1500000</v>
      </c>
      <c r="N310" s="45">
        <f t="shared" si="24"/>
        <v>7380396.24443583</v>
      </c>
      <c r="O310" s="14"/>
    </row>
    <row r="311" spans="1:15" ht="12.75">
      <c r="A311" s="1">
        <v>297</v>
      </c>
      <c r="B311" t="s">
        <v>374</v>
      </c>
      <c r="C311" s="1" t="s">
        <v>542</v>
      </c>
      <c r="D311" s="34">
        <v>1235.205673</v>
      </c>
      <c r="E311" s="31">
        <v>151.319982</v>
      </c>
      <c r="F311" s="32">
        <f t="shared" si="20"/>
        <v>3</v>
      </c>
      <c r="G311" s="31">
        <f t="shared" si="21"/>
        <v>453.95994600000006</v>
      </c>
      <c r="H311" s="34">
        <v>11202.69</v>
      </c>
      <c r="I311" s="31">
        <f t="shared" si="22"/>
        <v>5085572.547454741</v>
      </c>
      <c r="J311" s="60" t="s">
        <v>547</v>
      </c>
      <c r="K311" s="36">
        <v>1</v>
      </c>
      <c r="L311" s="31">
        <v>1500000</v>
      </c>
      <c r="M311" s="37">
        <f t="shared" si="23"/>
        <v>1500000</v>
      </c>
      <c r="N311" s="45">
        <f t="shared" si="24"/>
        <v>6585572.547454741</v>
      </c>
      <c r="O311" s="14"/>
    </row>
    <row r="312" spans="1:15" ht="12.75">
      <c r="A312" s="1">
        <v>298</v>
      </c>
      <c r="B312" t="s">
        <v>402</v>
      </c>
      <c r="C312" s="1" t="s">
        <v>542</v>
      </c>
      <c r="D312" s="34">
        <v>2023.059921</v>
      </c>
      <c r="E312" s="31">
        <v>181.398395</v>
      </c>
      <c r="F312" s="32">
        <f t="shared" si="20"/>
        <v>3</v>
      </c>
      <c r="G312" s="31">
        <f t="shared" si="21"/>
        <v>544.195185</v>
      </c>
      <c r="H312" s="34">
        <v>11202.69</v>
      </c>
      <c r="I312" s="31">
        <f t="shared" si="22"/>
        <v>6096449.957047651</v>
      </c>
      <c r="J312" s="60" t="s">
        <v>547</v>
      </c>
      <c r="K312" s="36">
        <v>1</v>
      </c>
      <c r="L312" s="31">
        <v>1500000</v>
      </c>
      <c r="M312" s="37">
        <f t="shared" si="23"/>
        <v>1500000</v>
      </c>
      <c r="N312" s="45">
        <f t="shared" si="24"/>
        <v>7596449.957047651</v>
      </c>
      <c r="O312" s="14"/>
    </row>
    <row r="313" spans="1:15" ht="12.75">
      <c r="A313" s="1">
        <v>299</v>
      </c>
      <c r="B313" t="s">
        <v>403</v>
      </c>
      <c r="C313" s="1" t="s">
        <v>542</v>
      </c>
      <c r="D313" s="34">
        <v>3618.376289</v>
      </c>
      <c r="E313" s="31">
        <v>240.312883</v>
      </c>
      <c r="F313" s="32">
        <f t="shared" si="20"/>
        <v>3</v>
      </c>
      <c r="G313" s="31">
        <f t="shared" si="21"/>
        <v>720.9386489999999</v>
      </c>
      <c r="H313" s="34">
        <v>11202.69</v>
      </c>
      <c r="I313" s="31">
        <f>G313*H313</f>
        <v>8076452.19376581</v>
      </c>
      <c r="J313" s="60" t="s">
        <v>547</v>
      </c>
      <c r="K313" s="36">
        <v>1</v>
      </c>
      <c r="L313" s="31">
        <v>1500000</v>
      </c>
      <c r="M313" s="37">
        <f t="shared" si="23"/>
        <v>1500000</v>
      </c>
      <c r="N313" s="45">
        <f t="shared" si="24"/>
        <v>9576452.19376581</v>
      </c>
      <c r="O313" s="14"/>
    </row>
    <row r="314" spans="1:15" ht="12.75">
      <c r="A314" s="2"/>
      <c r="B314" s="3"/>
      <c r="C314" s="2"/>
      <c r="D314" s="2"/>
      <c r="E314" s="8"/>
      <c r="F314" s="15"/>
      <c r="G314" s="2"/>
      <c r="H314" s="2"/>
      <c r="I314" s="2"/>
      <c r="J314" s="2"/>
      <c r="K314" s="2"/>
      <c r="L314" s="2"/>
      <c r="M314" s="2"/>
      <c r="N314" s="15"/>
      <c r="O314" s="14"/>
    </row>
    <row r="315" spans="1:16" ht="12.75">
      <c r="A315" s="1"/>
      <c r="B315" s="11"/>
      <c r="C315" s="28" t="s">
        <v>404</v>
      </c>
      <c r="D315" s="31">
        <f>SUM(D15:D313)</f>
        <v>589816.0994021995</v>
      </c>
      <c r="E315" s="31">
        <f>SUM(E15:E313)</f>
        <v>50171.023972799994</v>
      </c>
      <c r="F315" s="14"/>
      <c r="G315" s="1"/>
      <c r="H315" s="1"/>
      <c r="I315" s="48">
        <f>SUM(I15:I313)</f>
        <v>1686151285.6495402</v>
      </c>
      <c r="J315" s="48"/>
      <c r="K315" s="28"/>
      <c r="L315" s="28"/>
      <c r="M315" s="48">
        <f>SUM(M15:M314)</f>
        <v>531950000</v>
      </c>
      <c r="N315" s="61">
        <f>SUM(N15:N314)</f>
        <v>2218101285.64954</v>
      </c>
      <c r="O315" s="14"/>
      <c r="P315" s="34"/>
    </row>
    <row r="316" spans="1:15" ht="12.75">
      <c r="A316" s="4"/>
      <c r="B316" s="5"/>
      <c r="C316" s="10"/>
      <c r="D316" s="33"/>
      <c r="E316" s="44"/>
      <c r="F316" s="13"/>
      <c r="G316" s="4"/>
      <c r="H316" s="4"/>
      <c r="I316" s="38"/>
      <c r="J316" s="38"/>
      <c r="K316" s="4"/>
      <c r="L316" s="4"/>
      <c r="M316" s="38"/>
      <c r="N316" s="62"/>
      <c r="O316" s="14"/>
    </row>
    <row r="318" ht="12.75">
      <c r="N318" s="40"/>
    </row>
    <row r="319" spans="4:14" ht="12.75">
      <c r="D319">
        <v>10000</v>
      </c>
      <c r="N319" s="40"/>
    </row>
    <row r="320" spans="4:14" ht="12.75">
      <c r="D320" s="40">
        <f>D315/D319</f>
        <v>58.98160994021995</v>
      </c>
      <c r="N320" s="40"/>
    </row>
    <row r="322" ht="12.75">
      <c r="N322" s="40"/>
    </row>
  </sheetData>
  <mergeCells count="2">
    <mergeCell ref="F11:I11"/>
    <mergeCell ref="J11:M11"/>
  </mergeCells>
  <printOptions/>
  <pageMargins left="0.75" right="0.75" top="1" bottom="1" header="0.5" footer="0.5"/>
  <pageSetup orientation="landscape" paperSize="8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5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32.28125" style="0" customWidth="1"/>
    <col min="3" max="3" width="15.28125" style="0" customWidth="1"/>
    <col min="4" max="4" width="14.57421875" style="0" customWidth="1"/>
    <col min="5" max="5" width="12.140625" style="0" bestFit="1" customWidth="1"/>
    <col min="6" max="6" width="10.7109375" style="0" bestFit="1" customWidth="1"/>
    <col min="7" max="7" width="10.57421875" style="0" bestFit="1" customWidth="1"/>
    <col min="8" max="8" width="11.7109375" style="0" customWidth="1"/>
    <col min="9" max="9" width="16.8515625" style="0" customWidth="1"/>
    <col min="10" max="10" width="10.00390625" style="0" customWidth="1"/>
    <col min="12" max="12" width="13.8515625" style="0" customWidth="1"/>
    <col min="13" max="13" width="16.7109375" style="0" customWidth="1"/>
    <col min="14" max="14" width="16.57421875" style="0" bestFit="1" customWidth="1"/>
    <col min="16" max="16" width="18.8515625" style="0" customWidth="1"/>
  </cols>
  <sheetData>
    <row r="2" ht="12.75">
      <c r="A2" s="9" t="s">
        <v>539</v>
      </c>
    </row>
    <row r="4" ht="12.75">
      <c r="A4" s="9" t="s">
        <v>509</v>
      </c>
    </row>
    <row r="6" spans="1:2" ht="12.75">
      <c r="A6" s="9" t="s">
        <v>543</v>
      </c>
      <c r="B6" s="9"/>
    </row>
    <row r="7" ht="12.75">
      <c r="A7" s="9" t="s">
        <v>507</v>
      </c>
    </row>
    <row r="8" ht="12.75">
      <c r="A8" s="9" t="s">
        <v>506</v>
      </c>
    </row>
    <row r="9" ht="12.75">
      <c r="A9" s="9" t="s">
        <v>505</v>
      </c>
    </row>
    <row r="10" ht="12.75">
      <c r="A10" s="9"/>
    </row>
    <row r="11" ht="12.75">
      <c r="A11" s="9"/>
    </row>
    <row r="12" spans="1:14" ht="12.75">
      <c r="A12" s="67" t="s">
        <v>0</v>
      </c>
      <c r="B12" s="67" t="s">
        <v>515</v>
      </c>
      <c r="C12" s="67" t="s">
        <v>512</v>
      </c>
      <c r="D12" s="18"/>
      <c r="E12" s="18"/>
      <c r="F12" s="64" t="s">
        <v>516</v>
      </c>
      <c r="G12" s="64"/>
      <c r="H12" s="64"/>
      <c r="I12" s="65"/>
      <c r="J12" s="66" t="s">
        <v>517</v>
      </c>
      <c r="K12" s="64"/>
      <c r="L12" s="64"/>
      <c r="M12" s="65"/>
      <c r="N12" s="30" t="s">
        <v>518</v>
      </c>
    </row>
    <row r="13" spans="1:14" ht="12.75">
      <c r="A13" s="68"/>
      <c r="B13" s="68"/>
      <c r="C13" s="70"/>
      <c r="D13" s="25" t="s">
        <v>513</v>
      </c>
      <c r="E13" s="25" t="s">
        <v>514</v>
      </c>
      <c r="F13" s="26" t="s">
        <v>504</v>
      </c>
      <c r="G13" s="20" t="s">
        <v>497</v>
      </c>
      <c r="H13" s="24" t="s">
        <v>498</v>
      </c>
      <c r="I13" s="16" t="s">
        <v>499</v>
      </c>
      <c r="J13" s="16"/>
      <c r="K13" s="19" t="s">
        <v>497</v>
      </c>
      <c r="L13" s="24" t="s">
        <v>498</v>
      </c>
      <c r="M13" s="16" t="s">
        <v>499</v>
      </c>
      <c r="N13" s="17" t="s">
        <v>511</v>
      </c>
    </row>
    <row r="14" spans="1:14" ht="12.75">
      <c r="A14" s="68"/>
      <c r="B14" s="68"/>
      <c r="C14" s="70"/>
      <c r="D14" s="25" t="s">
        <v>503</v>
      </c>
      <c r="E14" s="25" t="s">
        <v>502</v>
      </c>
      <c r="F14" s="16" t="s">
        <v>503</v>
      </c>
      <c r="G14" s="20" t="s">
        <v>500</v>
      </c>
      <c r="H14" s="25" t="s">
        <v>501</v>
      </c>
      <c r="I14" s="16" t="s">
        <v>501</v>
      </c>
      <c r="J14" s="16" t="s">
        <v>546</v>
      </c>
      <c r="K14" s="19" t="s">
        <v>510</v>
      </c>
      <c r="L14" s="25" t="s">
        <v>501</v>
      </c>
      <c r="M14" s="16" t="s">
        <v>501</v>
      </c>
      <c r="N14" s="17" t="s">
        <v>501</v>
      </c>
    </row>
    <row r="15" spans="1:14" ht="12.75">
      <c r="A15" s="69"/>
      <c r="B15" s="69"/>
      <c r="C15" s="71"/>
      <c r="D15" s="10"/>
      <c r="E15" s="10"/>
      <c r="F15" s="23"/>
      <c r="G15" s="22"/>
      <c r="H15" s="10"/>
      <c r="I15" s="23"/>
      <c r="J15" s="23"/>
      <c r="K15" s="21"/>
      <c r="L15" s="10"/>
      <c r="M15" s="23"/>
      <c r="N15" s="29"/>
    </row>
    <row r="16" spans="1:14" ht="12.75">
      <c r="A16" s="2">
        <v>1</v>
      </c>
      <c r="B16" t="s">
        <v>405</v>
      </c>
      <c r="C16" s="1" t="s">
        <v>542</v>
      </c>
      <c r="D16" s="34">
        <v>11406.839516</v>
      </c>
      <c r="E16" s="46">
        <v>454.892577</v>
      </c>
      <c r="F16" s="32">
        <f>0.6*5</f>
        <v>3</v>
      </c>
      <c r="G16" s="31">
        <f aca="true" t="shared" si="0" ref="G16:G47">E16*F16</f>
        <v>1364.677731</v>
      </c>
      <c r="H16" s="34">
        <v>11202.69</v>
      </c>
      <c r="I16" s="31">
        <f>G16*H16</f>
        <v>15288061.57029639</v>
      </c>
      <c r="J16" s="60" t="s">
        <v>548</v>
      </c>
      <c r="K16" s="36">
        <v>1</v>
      </c>
      <c r="L16" s="31">
        <v>5425000</v>
      </c>
      <c r="M16" s="37">
        <f>K16*L16</f>
        <v>5425000</v>
      </c>
      <c r="N16" s="43">
        <f>M16+I16</f>
        <v>20713061.57029639</v>
      </c>
    </row>
    <row r="17" spans="1:14" ht="12.75">
      <c r="A17" s="1">
        <v>2</v>
      </c>
      <c r="B17" t="s">
        <v>405</v>
      </c>
      <c r="C17" s="1" t="s">
        <v>542</v>
      </c>
      <c r="D17" s="34">
        <v>4318.101295</v>
      </c>
      <c r="E17" s="31">
        <v>299.36816</v>
      </c>
      <c r="F17" s="32">
        <f aca="true" t="shared" si="1" ref="F17:F80">0.6*5</f>
        <v>3</v>
      </c>
      <c r="G17" s="31">
        <f t="shared" si="0"/>
        <v>898.10448</v>
      </c>
      <c r="H17" s="34">
        <v>11202.69</v>
      </c>
      <c r="I17" s="31">
        <f aca="true" t="shared" si="2" ref="I17:I80">G17*H17</f>
        <v>10061186.0770512</v>
      </c>
      <c r="J17" s="60" t="s">
        <v>547</v>
      </c>
      <c r="K17" s="36">
        <v>1</v>
      </c>
      <c r="L17" s="31">
        <v>1500000</v>
      </c>
      <c r="M17" s="37">
        <f aca="true" t="shared" si="3" ref="M17:M80">K17*L17</f>
        <v>1500000</v>
      </c>
      <c r="N17" s="42">
        <f aca="true" t="shared" si="4" ref="N17:N80">M17+I17</f>
        <v>11561186.0770512</v>
      </c>
    </row>
    <row r="18" spans="1:14" ht="12.75">
      <c r="A18" s="1">
        <v>3</v>
      </c>
      <c r="B18" t="s">
        <v>406</v>
      </c>
      <c r="C18" s="1" t="s">
        <v>542</v>
      </c>
      <c r="D18" s="34">
        <v>8249.660858</v>
      </c>
      <c r="E18" s="31">
        <v>389.97823</v>
      </c>
      <c r="F18" s="32">
        <f t="shared" si="1"/>
        <v>3</v>
      </c>
      <c r="G18" s="31">
        <f t="shared" si="0"/>
        <v>1169.93469</v>
      </c>
      <c r="H18" s="34">
        <v>11202.69</v>
      </c>
      <c r="I18" s="31">
        <f t="shared" si="2"/>
        <v>13106415.6523161</v>
      </c>
      <c r="J18" s="60" t="s">
        <v>548</v>
      </c>
      <c r="K18" s="36">
        <v>1</v>
      </c>
      <c r="L18" s="31">
        <v>5425000</v>
      </c>
      <c r="M18" s="37">
        <f t="shared" si="3"/>
        <v>5425000</v>
      </c>
      <c r="N18" s="42">
        <f t="shared" si="4"/>
        <v>18531415.6523161</v>
      </c>
    </row>
    <row r="19" spans="1:14" ht="12.75">
      <c r="A19" s="1">
        <v>4</v>
      </c>
      <c r="B19" t="s">
        <v>407</v>
      </c>
      <c r="C19" s="1" t="s">
        <v>542</v>
      </c>
      <c r="D19" s="34">
        <v>10794.343445</v>
      </c>
      <c r="E19" s="31">
        <v>432.678191</v>
      </c>
      <c r="F19" s="32">
        <f t="shared" si="1"/>
        <v>3</v>
      </c>
      <c r="G19" s="31">
        <f t="shared" si="0"/>
        <v>1298.0345730000001</v>
      </c>
      <c r="H19" s="34">
        <v>11202.69</v>
      </c>
      <c r="I19" s="31">
        <f t="shared" si="2"/>
        <v>14541478.930601371</v>
      </c>
      <c r="J19" s="60" t="s">
        <v>548</v>
      </c>
      <c r="K19" s="36">
        <v>1</v>
      </c>
      <c r="L19" s="31">
        <v>5425000</v>
      </c>
      <c r="M19" s="37">
        <f t="shared" si="3"/>
        <v>5425000</v>
      </c>
      <c r="N19" s="42">
        <f t="shared" si="4"/>
        <v>19966478.930601373</v>
      </c>
    </row>
    <row r="20" spans="1:14" ht="12.75">
      <c r="A20" s="1">
        <v>5</v>
      </c>
      <c r="B20" t="s">
        <v>408</v>
      </c>
      <c r="C20" s="1" t="s">
        <v>542</v>
      </c>
      <c r="D20" s="34">
        <v>1232.221504</v>
      </c>
      <c r="E20" s="31">
        <v>448.646377</v>
      </c>
      <c r="F20" s="32">
        <f t="shared" si="1"/>
        <v>3</v>
      </c>
      <c r="G20" s="31">
        <f t="shared" si="0"/>
        <v>1345.9391309999999</v>
      </c>
      <c r="H20" s="34">
        <v>11202.69</v>
      </c>
      <c r="I20" s="31">
        <f t="shared" si="2"/>
        <v>15078138.843462389</v>
      </c>
      <c r="J20" s="60" t="s">
        <v>547</v>
      </c>
      <c r="K20" s="36">
        <v>1</v>
      </c>
      <c r="L20" s="31">
        <v>1500000</v>
      </c>
      <c r="M20" s="37">
        <f t="shared" si="3"/>
        <v>1500000</v>
      </c>
      <c r="N20" s="42">
        <f t="shared" si="4"/>
        <v>16578138.843462389</v>
      </c>
    </row>
    <row r="21" spans="1:14" ht="12.75">
      <c r="A21" s="1">
        <v>6</v>
      </c>
      <c r="B21" t="s">
        <v>409</v>
      </c>
      <c r="C21" s="1" t="s">
        <v>542</v>
      </c>
      <c r="D21" s="34">
        <v>2524.53093</v>
      </c>
      <c r="E21" s="31">
        <v>218.203129</v>
      </c>
      <c r="F21" s="32">
        <f t="shared" si="1"/>
        <v>3</v>
      </c>
      <c r="G21" s="31">
        <f t="shared" si="0"/>
        <v>654.609387</v>
      </c>
      <c r="H21" s="34">
        <v>11202.69</v>
      </c>
      <c r="I21" s="31">
        <f t="shared" si="2"/>
        <v>7333386.03365103</v>
      </c>
      <c r="J21" s="60" t="s">
        <v>547</v>
      </c>
      <c r="K21" s="36">
        <v>1</v>
      </c>
      <c r="L21" s="31">
        <v>1500000</v>
      </c>
      <c r="M21" s="37">
        <f t="shared" si="3"/>
        <v>1500000</v>
      </c>
      <c r="N21" s="42">
        <f t="shared" si="4"/>
        <v>8833386.03365103</v>
      </c>
    </row>
    <row r="22" spans="1:14" ht="12.75">
      <c r="A22" s="1">
        <v>7</v>
      </c>
      <c r="B22" t="s">
        <v>409</v>
      </c>
      <c r="C22" s="1" t="s">
        <v>542</v>
      </c>
      <c r="D22" s="34">
        <v>512.207397</v>
      </c>
      <c r="E22" s="31">
        <v>92.641707</v>
      </c>
      <c r="F22" s="32">
        <f t="shared" si="1"/>
        <v>3</v>
      </c>
      <c r="G22" s="31">
        <f t="shared" si="0"/>
        <v>277.925121</v>
      </c>
      <c r="H22" s="34">
        <v>11202.69</v>
      </c>
      <c r="I22" s="31">
        <f t="shared" si="2"/>
        <v>3113508.97377549</v>
      </c>
      <c r="J22" s="60" t="s">
        <v>547</v>
      </c>
      <c r="K22" s="36">
        <v>1</v>
      </c>
      <c r="L22" s="31">
        <v>1500000</v>
      </c>
      <c r="M22" s="37">
        <f t="shared" si="3"/>
        <v>1500000</v>
      </c>
      <c r="N22" s="42">
        <f t="shared" si="4"/>
        <v>4613508.97377549</v>
      </c>
    </row>
    <row r="23" spans="1:14" ht="12.75">
      <c r="A23" s="1">
        <v>8</v>
      </c>
      <c r="B23" t="s">
        <v>409</v>
      </c>
      <c r="C23" s="1" t="s">
        <v>542</v>
      </c>
      <c r="D23" s="34">
        <v>1517.526924</v>
      </c>
      <c r="E23" s="31">
        <v>156.590424</v>
      </c>
      <c r="F23" s="32">
        <f t="shared" si="1"/>
        <v>3</v>
      </c>
      <c r="G23" s="31">
        <f t="shared" si="0"/>
        <v>469.77127200000007</v>
      </c>
      <c r="H23" s="34">
        <v>11202.69</v>
      </c>
      <c r="I23" s="31">
        <f t="shared" si="2"/>
        <v>5262701.931121681</v>
      </c>
      <c r="J23" s="60" t="s">
        <v>547</v>
      </c>
      <c r="K23" s="36">
        <v>1</v>
      </c>
      <c r="L23" s="31">
        <v>1500000</v>
      </c>
      <c r="M23" s="37">
        <f t="shared" si="3"/>
        <v>1500000</v>
      </c>
      <c r="N23" s="42">
        <f t="shared" si="4"/>
        <v>6762701.931121681</v>
      </c>
    </row>
    <row r="24" spans="1:14" ht="12.75">
      <c r="A24" s="1">
        <v>9</v>
      </c>
      <c r="B24" t="s">
        <v>410</v>
      </c>
      <c r="C24" s="1" t="s">
        <v>542</v>
      </c>
      <c r="D24" s="34">
        <v>1649.862266</v>
      </c>
      <c r="E24" s="31">
        <v>161.394491</v>
      </c>
      <c r="F24" s="32">
        <f t="shared" si="1"/>
        <v>3</v>
      </c>
      <c r="G24" s="31">
        <f t="shared" si="0"/>
        <v>484.18347299999994</v>
      </c>
      <c r="H24" s="34">
        <v>11202.69</v>
      </c>
      <c r="I24" s="31">
        <f t="shared" si="2"/>
        <v>5424157.351142369</v>
      </c>
      <c r="J24" s="60" t="s">
        <v>547</v>
      </c>
      <c r="K24" s="36">
        <v>1</v>
      </c>
      <c r="L24" s="31">
        <v>1500000</v>
      </c>
      <c r="M24" s="37">
        <f t="shared" si="3"/>
        <v>1500000</v>
      </c>
      <c r="N24" s="42">
        <f t="shared" si="4"/>
        <v>6924157.351142369</v>
      </c>
    </row>
    <row r="25" spans="1:14" ht="12.75">
      <c r="A25" s="1">
        <v>10</v>
      </c>
      <c r="B25" t="s">
        <v>411</v>
      </c>
      <c r="C25" s="1" t="s">
        <v>542</v>
      </c>
      <c r="D25" s="34">
        <v>1242.91938</v>
      </c>
      <c r="E25" s="31">
        <v>146.1494459</v>
      </c>
      <c r="F25" s="32">
        <f t="shared" si="1"/>
        <v>3</v>
      </c>
      <c r="G25" s="31">
        <f t="shared" si="0"/>
        <v>438.44833769999997</v>
      </c>
      <c r="H25" s="34">
        <v>11202.69</v>
      </c>
      <c r="I25" s="31">
        <f t="shared" si="2"/>
        <v>4911800.808268413</v>
      </c>
      <c r="J25" s="60" t="s">
        <v>547</v>
      </c>
      <c r="K25" s="36">
        <v>1</v>
      </c>
      <c r="L25" s="31">
        <v>1500000</v>
      </c>
      <c r="M25" s="37">
        <f t="shared" si="3"/>
        <v>1500000</v>
      </c>
      <c r="N25" s="42">
        <f t="shared" si="4"/>
        <v>6411800.808268413</v>
      </c>
    </row>
    <row r="26" spans="1:14" ht="12.75">
      <c r="A26" s="1">
        <v>11</v>
      </c>
      <c r="B26" t="s">
        <v>398</v>
      </c>
      <c r="C26" s="1" t="s">
        <v>542</v>
      </c>
      <c r="D26" s="34">
        <v>765.88459</v>
      </c>
      <c r="E26" s="31">
        <v>112.568805</v>
      </c>
      <c r="F26" s="32">
        <f t="shared" si="1"/>
        <v>3</v>
      </c>
      <c r="G26" s="31">
        <f t="shared" si="0"/>
        <v>337.706415</v>
      </c>
      <c r="H26" s="34">
        <v>11202.69</v>
      </c>
      <c r="I26" s="31">
        <f t="shared" si="2"/>
        <v>3783220.27825635</v>
      </c>
      <c r="J26" s="60" t="s">
        <v>547</v>
      </c>
      <c r="K26" s="36">
        <v>1</v>
      </c>
      <c r="L26" s="31">
        <v>1500000</v>
      </c>
      <c r="M26" s="37">
        <f t="shared" si="3"/>
        <v>1500000</v>
      </c>
      <c r="N26" s="42">
        <f t="shared" si="4"/>
        <v>5283220.27825635</v>
      </c>
    </row>
    <row r="27" spans="1:14" ht="12.75">
      <c r="A27" s="1">
        <v>12</v>
      </c>
      <c r="B27" t="s">
        <v>412</v>
      </c>
      <c r="C27" s="1" t="s">
        <v>542</v>
      </c>
      <c r="D27" s="34">
        <v>1553.349541</v>
      </c>
      <c r="E27" s="31">
        <v>170.177135</v>
      </c>
      <c r="F27" s="32">
        <f t="shared" si="1"/>
        <v>3</v>
      </c>
      <c r="G27" s="31">
        <f t="shared" si="0"/>
        <v>510.53140499999995</v>
      </c>
      <c r="H27" s="34">
        <v>11202.69</v>
      </c>
      <c r="I27" s="31">
        <f t="shared" si="2"/>
        <v>5719325.06547945</v>
      </c>
      <c r="J27" s="60" t="s">
        <v>547</v>
      </c>
      <c r="K27" s="36">
        <v>1</v>
      </c>
      <c r="L27" s="31">
        <v>1500000</v>
      </c>
      <c r="M27" s="37">
        <f t="shared" si="3"/>
        <v>1500000</v>
      </c>
      <c r="N27" s="42">
        <f t="shared" si="4"/>
        <v>7219325.06547945</v>
      </c>
    </row>
    <row r="28" spans="1:14" ht="12.75">
      <c r="A28" s="1">
        <v>13</v>
      </c>
      <c r="B28" t="s">
        <v>413</v>
      </c>
      <c r="C28" s="1" t="s">
        <v>542</v>
      </c>
      <c r="D28" s="34">
        <v>842.644829</v>
      </c>
      <c r="E28" s="31">
        <v>122.828384</v>
      </c>
      <c r="F28" s="32">
        <f t="shared" si="1"/>
        <v>3</v>
      </c>
      <c r="G28" s="31">
        <f t="shared" si="0"/>
        <v>368.48515199999997</v>
      </c>
      <c r="H28" s="34">
        <v>11202.69</v>
      </c>
      <c r="I28" s="31">
        <f t="shared" si="2"/>
        <v>4128024.92745888</v>
      </c>
      <c r="J28" s="60" t="s">
        <v>547</v>
      </c>
      <c r="K28" s="36">
        <v>1</v>
      </c>
      <c r="L28" s="31">
        <v>1500000</v>
      </c>
      <c r="M28" s="37">
        <f t="shared" si="3"/>
        <v>1500000</v>
      </c>
      <c r="N28" s="42">
        <f t="shared" si="4"/>
        <v>5628024.9274588805</v>
      </c>
    </row>
    <row r="29" spans="1:14" ht="12.75">
      <c r="A29" s="1">
        <v>14</v>
      </c>
      <c r="B29" t="s">
        <v>414</v>
      </c>
      <c r="C29" s="1" t="s">
        <v>542</v>
      </c>
      <c r="D29" s="34">
        <v>1587.739136</v>
      </c>
      <c r="E29" s="31">
        <v>159.327505</v>
      </c>
      <c r="F29" s="32">
        <f t="shared" si="1"/>
        <v>3</v>
      </c>
      <c r="G29" s="31">
        <f t="shared" si="0"/>
        <v>477.98251500000003</v>
      </c>
      <c r="H29" s="34">
        <v>11202.69</v>
      </c>
      <c r="I29" s="31">
        <f t="shared" si="2"/>
        <v>5354689.940965351</v>
      </c>
      <c r="J29" s="60" t="s">
        <v>547</v>
      </c>
      <c r="K29" s="36">
        <v>1</v>
      </c>
      <c r="L29" s="31">
        <v>1500000</v>
      </c>
      <c r="M29" s="37">
        <f t="shared" si="3"/>
        <v>1500000</v>
      </c>
      <c r="N29" s="42">
        <f t="shared" si="4"/>
        <v>6854689.940965351</v>
      </c>
    </row>
    <row r="30" spans="1:14" ht="12.75">
      <c r="A30" s="1">
        <v>15</v>
      </c>
      <c r="B30" t="s">
        <v>415</v>
      </c>
      <c r="C30" s="1" t="s">
        <v>542</v>
      </c>
      <c r="D30" s="34">
        <v>757.779716</v>
      </c>
      <c r="E30" s="31">
        <v>118.545214</v>
      </c>
      <c r="F30" s="32">
        <f t="shared" si="1"/>
        <v>3</v>
      </c>
      <c r="G30" s="31">
        <f t="shared" si="0"/>
        <v>355.635642</v>
      </c>
      <c r="H30" s="34">
        <v>11202.69</v>
      </c>
      <c r="I30" s="31">
        <f t="shared" si="2"/>
        <v>3984075.8502769805</v>
      </c>
      <c r="J30" s="60" t="s">
        <v>547</v>
      </c>
      <c r="K30" s="36">
        <v>1</v>
      </c>
      <c r="L30" s="31">
        <v>1500000</v>
      </c>
      <c r="M30" s="37">
        <f t="shared" si="3"/>
        <v>1500000</v>
      </c>
      <c r="N30" s="42">
        <f t="shared" si="4"/>
        <v>5484075.850276981</v>
      </c>
    </row>
    <row r="31" spans="1:14" ht="12.75">
      <c r="A31" s="1">
        <v>16</v>
      </c>
      <c r="B31" t="s">
        <v>416</v>
      </c>
      <c r="C31" s="1" t="s">
        <v>542</v>
      </c>
      <c r="D31" s="34">
        <v>761.829285</v>
      </c>
      <c r="E31" s="31">
        <v>116.246641</v>
      </c>
      <c r="F31" s="32">
        <f t="shared" si="1"/>
        <v>3</v>
      </c>
      <c r="G31" s="31">
        <f t="shared" si="0"/>
        <v>348.739923</v>
      </c>
      <c r="H31" s="34">
        <v>11202.69</v>
      </c>
      <c r="I31" s="31">
        <f t="shared" si="2"/>
        <v>3906825.24799287</v>
      </c>
      <c r="J31" s="60" t="s">
        <v>547</v>
      </c>
      <c r="K31" s="36">
        <v>1</v>
      </c>
      <c r="L31" s="31">
        <v>1500000</v>
      </c>
      <c r="M31" s="37">
        <f t="shared" si="3"/>
        <v>1500000</v>
      </c>
      <c r="N31" s="42">
        <f t="shared" si="4"/>
        <v>5406825.2479928695</v>
      </c>
    </row>
    <row r="32" spans="1:14" ht="12.75">
      <c r="A32" s="1">
        <v>17</v>
      </c>
      <c r="B32" t="s">
        <v>417</v>
      </c>
      <c r="C32" s="1" t="s">
        <v>542</v>
      </c>
      <c r="D32" s="34">
        <v>811.910347</v>
      </c>
      <c r="E32" s="31">
        <v>112.331739</v>
      </c>
      <c r="F32" s="32">
        <f t="shared" si="1"/>
        <v>3</v>
      </c>
      <c r="G32" s="31">
        <f t="shared" si="0"/>
        <v>336.995217</v>
      </c>
      <c r="H32" s="34">
        <v>11202.69</v>
      </c>
      <c r="I32" s="31">
        <f t="shared" si="2"/>
        <v>3775252.9475337304</v>
      </c>
      <c r="J32" s="60" t="s">
        <v>547</v>
      </c>
      <c r="K32" s="36">
        <v>1</v>
      </c>
      <c r="L32" s="31">
        <v>1500000</v>
      </c>
      <c r="M32" s="37">
        <f t="shared" si="3"/>
        <v>1500000</v>
      </c>
      <c r="N32" s="42">
        <f t="shared" si="4"/>
        <v>5275252.94753373</v>
      </c>
    </row>
    <row r="33" spans="1:14" ht="12.75">
      <c r="A33" s="1">
        <v>18</v>
      </c>
      <c r="B33" t="s">
        <v>408</v>
      </c>
      <c r="C33" s="1" t="s">
        <v>542</v>
      </c>
      <c r="D33" s="34">
        <v>2490.277534</v>
      </c>
      <c r="E33" s="31">
        <v>225.642576</v>
      </c>
      <c r="F33" s="32">
        <f t="shared" si="1"/>
        <v>3</v>
      </c>
      <c r="G33" s="31">
        <f t="shared" si="0"/>
        <v>676.927728</v>
      </c>
      <c r="H33" s="34">
        <v>11202.69</v>
      </c>
      <c r="I33" s="31">
        <f t="shared" si="2"/>
        <v>7583411.48918832</v>
      </c>
      <c r="J33" s="60" t="s">
        <v>547</v>
      </c>
      <c r="K33" s="36">
        <v>1</v>
      </c>
      <c r="L33" s="31">
        <v>1500000</v>
      </c>
      <c r="M33" s="37">
        <f t="shared" si="3"/>
        <v>1500000</v>
      </c>
      <c r="N33" s="42">
        <f t="shared" si="4"/>
        <v>9083411.489188321</v>
      </c>
    </row>
    <row r="34" spans="1:14" ht="12.75">
      <c r="A34" s="1">
        <v>19</v>
      </c>
      <c r="B34" t="s">
        <v>418</v>
      </c>
      <c r="C34" s="1" t="s">
        <v>542</v>
      </c>
      <c r="D34" s="34">
        <v>625.57834</v>
      </c>
      <c r="E34" s="31">
        <v>105.104818</v>
      </c>
      <c r="F34" s="32">
        <f t="shared" si="1"/>
        <v>3</v>
      </c>
      <c r="G34" s="31">
        <f t="shared" si="0"/>
        <v>315.31445399999996</v>
      </c>
      <c r="H34" s="34">
        <v>11202.69</v>
      </c>
      <c r="I34" s="31">
        <f t="shared" si="2"/>
        <v>3532370.0806812597</v>
      </c>
      <c r="J34" s="60" t="s">
        <v>547</v>
      </c>
      <c r="K34" s="36">
        <v>1</v>
      </c>
      <c r="L34" s="31">
        <v>1500000</v>
      </c>
      <c r="M34" s="37">
        <f t="shared" si="3"/>
        <v>1500000</v>
      </c>
      <c r="N34" s="42">
        <f t="shared" si="4"/>
        <v>5032370.08068126</v>
      </c>
    </row>
    <row r="35" spans="1:14" ht="12.75">
      <c r="A35" s="1">
        <v>20</v>
      </c>
      <c r="B35" t="s">
        <v>421</v>
      </c>
      <c r="C35" s="1" t="s">
        <v>544</v>
      </c>
      <c r="D35" s="34">
        <v>417.922531</v>
      </c>
      <c r="E35" s="31">
        <v>84.314229</v>
      </c>
      <c r="F35" s="32">
        <f t="shared" si="1"/>
        <v>3</v>
      </c>
      <c r="G35" s="31">
        <f t="shared" si="0"/>
        <v>252.94268699999998</v>
      </c>
      <c r="H35" s="34">
        <v>11202.69</v>
      </c>
      <c r="I35" s="31">
        <f t="shared" si="2"/>
        <v>2833638.51022803</v>
      </c>
      <c r="J35" s="60" t="s">
        <v>547</v>
      </c>
      <c r="K35" s="36">
        <v>1</v>
      </c>
      <c r="L35" s="31">
        <v>1500000</v>
      </c>
      <c r="M35" s="37">
        <f t="shared" si="3"/>
        <v>1500000</v>
      </c>
      <c r="N35" s="42">
        <f t="shared" si="4"/>
        <v>4333638.51022803</v>
      </c>
    </row>
    <row r="36" spans="1:14" ht="12.75">
      <c r="A36" s="1">
        <v>21</v>
      </c>
      <c r="B36" t="s">
        <v>421</v>
      </c>
      <c r="C36" s="1" t="s">
        <v>544</v>
      </c>
      <c r="D36" s="34">
        <v>698.675018</v>
      </c>
      <c r="E36" s="31">
        <v>104.192682</v>
      </c>
      <c r="F36" s="32">
        <f t="shared" si="1"/>
        <v>3</v>
      </c>
      <c r="G36" s="31">
        <f t="shared" si="0"/>
        <v>312.57804600000003</v>
      </c>
      <c r="H36" s="34">
        <v>11202.69</v>
      </c>
      <c r="I36" s="31">
        <f t="shared" si="2"/>
        <v>3501714.9501437405</v>
      </c>
      <c r="J36" s="60" t="s">
        <v>547</v>
      </c>
      <c r="K36" s="36">
        <v>1</v>
      </c>
      <c r="L36" s="31">
        <v>1500000</v>
      </c>
      <c r="M36" s="37">
        <f t="shared" si="3"/>
        <v>1500000</v>
      </c>
      <c r="N36" s="42">
        <f t="shared" si="4"/>
        <v>5001714.9501437405</v>
      </c>
    </row>
    <row r="37" spans="1:14" ht="12.75">
      <c r="A37" s="1">
        <v>22</v>
      </c>
      <c r="B37" t="s">
        <v>422</v>
      </c>
      <c r="C37" s="1" t="s">
        <v>542</v>
      </c>
      <c r="D37" s="34">
        <v>1709.74382</v>
      </c>
      <c r="E37" s="31">
        <v>169.058801</v>
      </c>
      <c r="F37" s="32">
        <f t="shared" si="1"/>
        <v>3</v>
      </c>
      <c r="G37" s="31">
        <f t="shared" si="0"/>
        <v>507.17640299999994</v>
      </c>
      <c r="H37" s="34">
        <v>11202.69</v>
      </c>
      <c r="I37" s="31">
        <f t="shared" si="2"/>
        <v>5681740.018124069</v>
      </c>
      <c r="J37" s="60" t="s">
        <v>547</v>
      </c>
      <c r="K37" s="36">
        <v>1</v>
      </c>
      <c r="L37" s="31">
        <v>1500000</v>
      </c>
      <c r="M37" s="37">
        <f t="shared" si="3"/>
        <v>1500000</v>
      </c>
      <c r="N37" s="42">
        <f t="shared" si="4"/>
        <v>7181740.018124069</v>
      </c>
    </row>
    <row r="38" spans="1:14" ht="12.75">
      <c r="A38" s="1">
        <v>23</v>
      </c>
      <c r="B38" t="s">
        <v>418</v>
      </c>
      <c r="C38" s="1" t="s">
        <v>542</v>
      </c>
      <c r="D38" s="34">
        <v>669.904778</v>
      </c>
      <c r="E38" s="31">
        <v>102.382381</v>
      </c>
      <c r="F38" s="32">
        <f t="shared" si="1"/>
        <v>3</v>
      </c>
      <c r="G38" s="31">
        <f t="shared" si="0"/>
        <v>307.14714299999997</v>
      </c>
      <c r="H38" s="34">
        <v>11202.69</v>
      </c>
      <c r="I38" s="31">
        <f t="shared" si="2"/>
        <v>3440874.22741467</v>
      </c>
      <c r="J38" s="60" t="s">
        <v>547</v>
      </c>
      <c r="K38" s="36">
        <v>1</v>
      </c>
      <c r="L38" s="31">
        <v>1500000</v>
      </c>
      <c r="M38" s="37">
        <f t="shared" si="3"/>
        <v>1500000</v>
      </c>
      <c r="N38" s="42">
        <f t="shared" si="4"/>
        <v>4940874.2274146695</v>
      </c>
    </row>
    <row r="39" spans="1:14" ht="12.75">
      <c r="A39" s="1">
        <v>24</v>
      </c>
      <c r="B39" t="s">
        <v>423</v>
      </c>
      <c r="C39" s="1" t="s">
        <v>542</v>
      </c>
      <c r="D39" s="34">
        <v>679.45295</v>
      </c>
      <c r="E39" s="31">
        <v>109.946449</v>
      </c>
      <c r="F39" s="32">
        <f t="shared" si="1"/>
        <v>3</v>
      </c>
      <c r="G39" s="31">
        <f t="shared" si="0"/>
        <v>329.839347</v>
      </c>
      <c r="H39" s="34">
        <v>11202.69</v>
      </c>
      <c r="I39" s="31">
        <f t="shared" si="2"/>
        <v>3695087.95424343</v>
      </c>
      <c r="J39" s="60" t="s">
        <v>547</v>
      </c>
      <c r="K39" s="36">
        <v>1</v>
      </c>
      <c r="L39" s="31">
        <v>1500000</v>
      </c>
      <c r="M39" s="37">
        <f t="shared" si="3"/>
        <v>1500000</v>
      </c>
      <c r="N39" s="42">
        <f t="shared" si="4"/>
        <v>5195087.95424343</v>
      </c>
    </row>
    <row r="40" spans="1:14" ht="12.75">
      <c r="A40" s="1">
        <v>25</v>
      </c>
      <c r="B40" t="s">
        <v>419</v>
      </c>
      <c r="C40" s="1" t="s">
        <v>542</v>
      </c>
      <c r="D40" s="34">
        <v>1038.136559</v>
      </c>
      <c r="E40" s="31">
        <v>141.192839</v>
      </c>
      <c r="F40" s="32">
        <f t="shared" si="1"/>
        <v>3</v>
      </c>
      <c r="G40" s="31">
        <f t="shared" si="0"/>
        <v>423.578517</v>
      </c>
      <c r="H40" s="34">
        <v>11202.69</v>
      </c>
      <c r="I40" s="31">
        <f t="shared" si="2"/>
        <v>4745218.81661073</v>
      </c>
      <c r="J40" s="60" t="s">
        <v>547</v>
      </c>
      <c r="K40" s="36">
        <v>1</v>
      </c>
      <c r="L40" s="31">
        <v>1500000</v>
      </c>
      <c r="M40" s="37">
        <f t="shared" si="3"/>
        <v>1500000</v>
      </c>
      <c r="N40" s="42">
        <f t="shared" si="4"/>
        <v>6245218.81661073</v>
      </c>
    </row>
    <row r="41" spans="1:14" ht="12.75">
      <c r="A41" s="1">
        <v>26</v>
      </c>
      <c r="B41" t="s">
        <v>420</v>
      </c>
      <c r="C41" s="1" t="s">
        <v>19</v>
      </c>
      <c r="D41" s="34">
        <v>469.446396</v>
      </c>
      <c r="E41" s="31">
        <v>94.624676</v>
      </c>
      <c r="F41" s="32">
        <f t="shared" si="1"/>
        <v>3</v>
      </c>
      <c r="G41" s="31">
        <f t="shared" si="0"/>
        <v>283.87402799999995</v>
      </c>
      <c r="H41" s="34">
        <v>11202.69</v>
      </c>
      <c r="I41" s="31">
        <f t="shared" si="2"/>
        <v>3180152.7347353194</v>
      </c>
      <c r="J41" s="60" t="s">
        <v>547</v>
      </c>
      <c r="K41" s="36">
        <v>1</v>
      </c>
      <c r="L41" s="31">
        <v>1500000</v>
      </c>
      <c r="M41" s="37">
        <f t="shared" si="3"/>
        <v>1500000</v>
      </c>
      <c r="N41" s="42">
        <f t="shared" si="4"/>
        <v>4680152.734735319</v>
      </c>
    </row>
    <row r="42" spans="1:14" ht="12.75">
      <c r="A42" s="1">
        <v>27</v>
      </c>
      <c r="B42" t="s">
        <v>419</v>
      </c>
      <c r="C42" s="1" t="s">
        <v>542</v>
      </c>
      <c r="D42" s="34">
        <v>1112.54718</v>
      </c>
      <c r="E42" s="31">
        <v>140.128747</v>
      </c>
      <c r="F42" s="32">
        <f t="shared" si="1"/>
        <v>3</v>
      </c>
      <c r="G42" s="31">
        <f t="shared" si="0"/>
        <v>420.38624100000004</v>
      </c>
      <c r="H42" s="34">
        <v>11202.69</v>
      </c>
      <c r="I42" s="31">
        <f t="shared" si="2"/>
        <v>4709456.738188291</v>
      </c>
      <c r="J42" s="60" t="s">
        <v>547</v>
      </c>
      <c r="K42" s="36">
        <v>1</v>
      </c>
      <c r="L42" s="31">
        <v>1500000</v>
      </c>
      <c r="M42" s="37">
        <f t="shared" si="3"/>
        <v>1500000</v>
      </c>
      <c r="N42" s="42">
        <f t="shared" si="4"/>
        <v>6209456.738188291</v>
      </c>
    </row>
    <row r="43" spans="1:14" ht="12.75">
      <c r="A43" s="1">
        <v>28</v>
      </c>
      <c r="B43" t="s">
        <v>424</v>
      </c>
      <c r="C43" s="1" t="s">
        <v>542</v>
      </c>
      <c r="D43" s="34">
        <v>1161.448639</v>
      </c>
      <c r="E43" s="31">
        <v>165.772626</v>
      </c>
      <c r="F43" s="32">
        <f t="shared" si="1"/>
        <v>3</v>
      </c>
      <c r="G43" s="31">
        <f t="shared" si="0"/>
        <v>497.317878</v>
      </c>
      <c r="H43" s="34">
        <v>11202.69</v>
      </c>
      <c r="I43" s="31">
        <f t="shared" si="2"/>
        <v>5571298.01869182</v>
      </c>
      <c r="J43" s="60" t="s">
        <v>547</v>
      </c>
      <c r="K43" s="36">
        <v>1</v>
      </c>
      <c r="L43" s="31">
        <v>1500000</v>
      </c>
      <c r="M43" s="37">
        <f t="shared" si="3"/>
        <v>1500000</v>
      </c>
      <c r="N43" s="42">
        <f t="shared" si="4"/>
        <v>7071298.01869182</v>
      </c>
    </row>
    <row r="44" spans="1:14" ht="12.75">
      <c r="A44" s="1">
        <v>29</v>
      </c>
      <c r="B44" t="s">
        <v>425</v>
      </c>
      <c r="C44" s="1" t="s">
        <v>542</v>
      </c>
      <c r="D44" s="34">
        <v>2556.836311</v>
      </c>
      <c r="E44" s="31">
        <v>244.275497</v>
      </c>
      <c r="F44" s="32">
        <f t="shared" si="1"/>
        <v>3</v>
      </c>
      <c r="G44" s="31">
        <f t="shared" si="0"/>
        <v>732.826491</v>
      </c>
      <c r="H44" s="34">
        <v>11202.69</v>
      </c>
      <c r="I44" s="31">
        <f t="shared" si="2"/>
        <v>8209628.002460791</v>
      </c>
      <c r="J44" s="60" t="s">
        <v>547</v>
      </c>
      <c r="K44" s="36">
        <v>1</v>
      </c>
      <c r="L44" s="31">
        <v>1500000</v>
      </c>
      <c r="M44" s="37">
        <f t="shared" si="3"/>
        <v>1500000</v>
      </c>
      <c r="N44" s="42">
        <f t="shared" si="4"/>
        <v>9709628.00246079</v>
      </c>
    </row>
    <row r="45" spans="1:14" ht="12.75">
      <c r="A45" s="1">
        <v>30</v>
      </c>
      <c r="B45" t="s">
        <v>426</v>
      </c>
      <c r="C45" s="1" t="s">
        <v>542</v>
      </c>
      <c r="D45" s="34">
        <v>476.902328</v>
      </c>
      <c r="E45" s="31">
        <v>89.807343</v>
      </c>
      <c r="F45" s="32">
        <f t="shared" si="1"/>
        <v>3</v>
      </c>
      <c r="G45" s="31">
        <f t="shared" si="0"/>
        <v>269.422029</v>
      </c>
      <c r="H45" s="34">
        <v>11202.69</v>
      </c>
      <c r="I45" s="31">
        <f t="shared" si="2"/>
        <v>3018251.4700580104</v>
      </c>
      <c r="J45" s="60" t="s">
        <v>547</v>
      </c>
      <c r="K45" s="36">
        <v>1</v>
      </c>
      <c r="L45" s="31">
        <v>1500000</v>
      </c>
      <c r="M45" s="37">
        <f t="shared" si="3"/>
        <v>1500000</v>
      </c>
      <c r="N45" s="42">
        <f t="shared" si="4"/>
        <v>4518251.470058011</v>
      </c>
    </row>
    <row r="46" spans="1:14" ht="12.75">
      <c r="A46" s="1">
        <v>31</v>
      </c>
      <c r="B46" t="s">
        <v>427</v>
      </c>
      <c r="C46" s="1" t="s">
        <v>544</v>
      </c>
      <c r="D46" s="34">
        <v>1314.964592</v>
      </c>
      <c r="E46" s="31">
        <v>146.75832</v>
      </c>
      <c r="F46" s="32">
        <f t="shared" si="1"/>
        <v>3</v>
      </c>
      <c r="G46" s="31">
        <f t="shared" si="0"/>
        <v>440.27495999999996</v>
      </c>
      <c r="H46" s="34">
        <v>11202.69</v>
      </c>
      <c r="I46" s="31">
        <f t="shared" si="2"/>
        <v>4932263.8916424</v>
      </c>
      <c r="J46" s="60" t="s">
        <v>547</v>
      </c>
      <c r="K46" s="36">
        <v>1</v>
      </c>
      <c r="L46" s="31">
        <v>1500000</v>
      </c>
      <c r="M46" s="37">
        <f t="shared" si="3"/>
        <v>1500000</v>
      </c>
      <c r="N46" s="42">
        <f t="shared" si="4"/>
        <v>6432263.8916424</v>
      </c>
    </row>
    <row r="47" spans="1:14" ht="12.75">
      <c r="A47" s="1">
        <v>32</v>
      </c>
      <c r="B47" t="s">
        <v>428</v>
      </c>
      <c r="C47" s="1" t="s">
        <v>542</v>
      </c>
      <c r="D47" s="34">
        <v>402.099548</v>
      </c>
      <c r="E47" s="31">
        <v>88.6786</v>
      </c>
      <c r="F47" s="32">
        <f t="shared" si="1"/>
        <v>3</v>
      </c>
      <c r="G47" s="31">
        <f t="shared" si="0"/>
        <v>266.0358</v>
      </c>
      <c r="H47" s="34">
        <v>11202.69</v>
      </c>
      <c r="I47" s="31">
        <f t="shared" si="2"/>
        <v>2980316.596302</v>
      </c>
      <c r="J47" s="60" t="s">
        <v>547</v>
      </c>
      <c r="K47" s="36">
        <v>1</v>
      </c>
      <c r="L47" s="31">
        <v>1500000</v>
      </c>
      <c r="M47" s="37">
        <f t="shared" si="3"/>
        <v>1500000</v>
      </c>
      <c r="N47" s="42">
        <f t="shared" si="4"/>
        <v>4480316.596302</v>
      </c>
    </row>
    <row r="48" spans="1:14" ht="12.75">
      <c r="A48" s="1">
        <v>33</v>
      </c>
      <c r="B48" t="s">
        <v>429</v>
      </c>
      <c r="C48" s="1" t="s">
        <v>542</v>
      </c>
      <c r="D48" s="34">
        <v>692.00673</v>
      </c>
      <c r="E48" s="31">
        <v>109.96201</v>
      </c>
      <c r="F48" s="32">
        <f t="shared" si="1"/>
        <v>3</v>
      </c>
      <c r="G48" s="31">
        <f aca="true" t="shared" si="5" ref="G48:G79">E48*F48</f>
        <v>329.88603</v>
      </c>
      <c r="H48" s="34">
        <v>11202.69</v>
      </c>
      <c r="I48" s="31">
        <f t="shared" si="2"/>
        <v>3695610.9294207003</v>
      </c>
      <c r="J48" s="60" t="s">
        <v>547</v>
      </c>
      <c r="K48" s="36">
        <v>1</v>
      </c>
      <c r="L48" s="31">
        <v>1500000</v>
      </c>
      <c r="M48" s="37">
        <f t="shared" si="3"/>
        <v>1500000</v>
      </c>
      <c r="N48" s="42">
        <f t="shared" si="4"/>
        <v>5195610.9294207</v>
      </c>
    </row>
    <row r="49" spans="1:14" ht="12.75">
      <c r="A49" s="1">
        <v>34</v>
      </c>
      <c r="B49" t="s">
        <v>429</v>
      </c>
      <c r="C49" s="1" t="s">
        <v>542</v>
      </c>
      <c r="D49" s="34">
        <v>663.236832</v>
      </c>
      <c r="E49" s="31">
        <v>105.87056</v>
      </c>
      <c r="F49" s="32">
        <f t="shared" si="1"/>
        <v>3</v>
      </c>
      <c r="G49" s="31">
        <f t="shared" si="5"/>
        <v>317.61168</v>
      </c>
      <c r="H49" s="34">
        <v>11202.69</v>
      </c>
      <c r="I49" s="31">
        <f t="shared" si="2"/>
        <v>3558105.1914192</v>
      </c>
      <c r="J49" s="60" t="s">
        <v>547</v>
      </c>
      <c r="K49" s="36">
        <v>1</v>
      </c>
      <c r="L49" s="31">
        <v>1500000</v>
      </c>
      <c r="M49" s="37">
        <f t="shared" si="3"/>
        <v>1500000</v>
      </c>
      <c r="N49" s="42">
        <f t="shared" si="4"/>
        <v>5058105.1914192</v>
      </c>
    </row>
    <row r="50" spans="1:14" ht="12.75">
      <c r="A50" s="1">
        <v>35</v>
      </c>
      <c r="B50" t="s">
        <v>430</v>
      </c>
      <c r="C50" s="1" t="s">
        <v>542</v>
      </c>
      <c r="D50" s="34">
        <v>591.966393</v>
      </c>
      <c r="E50" s="31">
        <v>110.198317</v>
      </c>
      <c r="F50" s="32">
        <f t="shared" si="1"/>
        <v>3</v>
      </c>
      <c r="G50" s="31">
        <f t="shared" si="5"/>
        <v>330.59495100000004</v>
      </c>
      <c r="H50" s="34">
        <v>11202.69</v>
      </c>
      <c r="I50" s="31">
        <f t="shared" si="2"/>
        <v>3703552.7516181907</v>
      </c>
      <c r="J50" s="60" t="s">
        <v>547</v>
      </c>
      <c r="K50" s="36">
        <v>1</v>
      </c>
      <c r="L50" s="31">
        <v>1500000</v>
      </c>
      <c r="M50" s="37">
        <f t="shared" si="3"/>
        <v>1500000</v>
      </c>
      <c r="N50" s="42">
        <f t="shared" si="4"/>
        <v>5203552.751618191</v>
      </c>
    </row>
    <row r="51" spans="1:14" ht="12.75">
      <c r="A51" s="1">
        <v>36</v>
      </c>
      <c r="B51" t="s">
        <v>431</v>
      </c>
      <c r="C51" s="1" t="s">
        <v>544</v>
      </c>
      <c r="D51" s="34">
        <v>1207.477417</v>
      </c>
      <c r="E51" s="31">
        <v>146.159581</v>
      </c>
      <c r="F51" s="32">
        <f t="shared" si="1"/>
        <v>3</v>
      </c>
      <c r="G51" s="31">
        <f t="shared" si="5"/>
        <v>438.478743</v>
      </c>
      <c r="H51" s="34">
        <v>11202.69</v>
      </c>
      <c r="I51" s="31">
        <f t="shared" si="2"/>
        <v>4912141.42941867</v>
      </c>
      <c r="J51" s="60" t="s">
        <v>547</v>
      </c>
      <c r="K51" s="36">
        <v>1</v>
      </c>
      <c r="L51" s="31">
        <v>1500000</v>
      </c>
      <c r="M51" s="37">
        <f t="shared" si="3"/>
        <v>1500000</v>
      </c>
      <c r="N51" s="42">
        <f t="shared" si="4"/>
        <v>6412141.42941867</v>
      </c>
    </row>
    <row r="52" spans="1:14" ht="12.75">
      <c r="A52" s="1">
        <v>37</v>
      </c>
      <c r="B52" t="s">
        <v>432</v>
      </c>
      <c r="C52" s="1" t="s">
        <v>542</v>
      </c>
      <c r="D52" s="34">
        <v>1127.978065</v>
      </c>
      <c r="E52" s="31">
        <v>134.748613</v>
      </c>
      <c r="F52" s="32">
        <f t="shared" si="1"/>
        <v>3</v>
      </c>
      <c r="G52" s="31">
        <f t="shared" si="5"/>
        <v>404.24583900000005</v>
      </c>
      <c r="H52" s="34">
        <v>11202.69</v>
      </c>
      <c r="I52" s="31">
        <f t="shared" si="2"/>
        <v>4528640.818106911</v>
      </c>
      <c r="J52" s="60" t="s">
        <v>547</v>
      </c>
      <c r="K52" s="36">
        <v>1</v>
      </c>
      <c r="L52" s="31">
        <v>1500000</v>
      </c>
      <c r="M52" s="37">
        <f t="shared" si="3"/>
        <v>1500000</v>
      </c>
      <c r="N52" s="42">
        <f t="shared" si="4"/>
        <v>6028640.818106911</v>
      </c>
    </row>
    <row r="53" spans="1:14" ht="12.75">
      <c r="A53" s="1">
        <v>38</v>
      </c>
      <c r="B53" t="s">
        <v>77</v>
      </c>
      <c r="C53" s="1" t="s">
        <v>542</v>
      </c>
      <c r="D53" s="34">
        <v>871.026031</v>
      </c>
      <c r="E53" s="31">
        <v>122.147502</v>
      </c>
      <c r="F53" s="32">
        <f t="shared" si="1"/>
        <v>3</v>
      </c>
      <c r="G53" s="31">
        <f t="shared" si="5"/>
        <v>366.442506</v>
      </c>
      <c r="H53" s="34">
        <v>11202.69</v>
      </c>
      <c r="I53" s="31">
        <f t="shared" si="2"/>
        <v>4105141.79754114</v>
      </c>
      <c r="J53" s="60" t="s">
        <v>547</v>
      </c>
      <c r="K53" s="36">
        <v>1</v>
      </c>
      <c r="L53" s="31">
        <v>1500000</v>
      </c>
      <c r="M53" s="37">
        <f t="shared" si="3"/>
        <v>1500000</v>
      </c>
      <c r="N53" s="42">
        <f t="shared" si="4"/>
        <v>5605141.79754114</v>
      </c>
    </row>
    <row r="54" spans="1:14" ht="12.75">
      <c r="A54" s="1">
        <v>39</v>
      </c>
      <c r="B54" t="s">
        <v>433</v>
      </c>
      <c r="C54" s="1" t="s">
        <v>542</v>
      </c>
      <c r="D54" s="34">
        <v>506.58226</v>
      </c>
      <c r="E54" s="31">
        <v>91.652091</v>
      </c>
      <c r="F54" s="32">
        <f t="shared" si="1"/>
        <v>3</v>
      </c>
      <c r="G54" s="31">
        <f t="shared" si="5"/>
        <v>274.956273</v>
      </c>
      <c r="H54" s="34">
        <v>11202.69</v>
      </c>
      <c r="I54" s="31">
        <f t="shared" si="2"/>
        <v>3080249.88997437</v>
      </c>
      <c r="J54" s="60" t="s">
        <v>547</v>
      </c>
      <c r="K54" s="36">
        <v>1</v>
      </c>
      <c r="L54" s="31">
        <v>1500000</v>
      </c>
      <c r="M54" s="37">
        <f t="shared" si="3"/>
        <v>1500000</v>
      </c>
      <c r="N54" s="42">
        <f t="shared" si="4"/>
        <v>4580249.889974371</v>
      </c>
    </row>
    <row r="55" spans="1:14" ht="12.75">
      <c r="A55" s="1">
        <v>40</v>
      </c>
      <c r="B55" t="s">
        <v>434</v>
      </c>
      <c r="C55" s="1" t="s">
        <v>542</v>
      </c>
      <c r="D55" s="34">
        <v>1113.071709</v>
      </c>
      <c r="E55" s="31">
        <v>113.446249</v>
      </c>
      <c r="F55" s="32">
        <f t="shared" si="1"/>
        <v>3</v>
      </c>
      <c r="G55" s="31">
        <f t="shared" si="5"/>
        <v>340.338747</v>
      </c>
      <c r="H55" s="34">
        <v>11202.69</v>
      </c>
      <c r="I55" s="31">
        <f t="shared" si="2"/>
        <v>3812709.47762943</v>
      </c>
      <c r="J55" s="60" t="s">
        <v>547</v>
      </c>
      <c r="K55" s="36">
        <v>1</v>
      </c>
      <c r="L55" s="31">
        <v>1500000</v>
      </c>
      <c r="M55" s="37">
        <f t="shared" si="3"/>
        <v>1500000</v>
      </c>
      <c r="N55" s="42">
        <f t="shared" si="4"/>
        <v>5312709.477629431</v>
      </c>
    </row>
    <row r="56" spans="1:14" ht="12.75">
      <c r="A56" s="1">
        <v>41</v>
      </c>
      <c r="B56" t="s">
        <v>435</v>
      </c>
      <c r="C56" s="1" t="s">
        <v>542</v>
      </c>
      <c r="D56" s="34">
        <v>1097.644257</v>
      </c>
      <c r="E56" s="31">
        <v>133.277061</v>
      </c>
      <c r="F56" s="32">
        <f t="shared" si="1"/>
        <v>3</v>
      </c>
      <c r="G56" s="31">
        <f t="shared" si="5"/>
        <v>399.831183</v>
      </c>
      <c r="H56" s="34">
        <v>11202.69</v>
      </c>
      <c r="I56" s="31">
        <f t="shared" si="2"/>
        <v>4479184.79548227</v>
      </c>
      <c r="J56" s="60" t="s">
        <v>547</v>
      </c>
      <c r="K56" s="36">
        <v>1</v>
      </c>
      <c r="L56" s="31">
        <v>1500000</v>
      </c>
      <c r="M56" s="37">
        <f t="shared" si="3"/>
        <v>1500000</v>
      </c>
      <c r="N56" s="42">
        <f t="shared" si="4"/>
        <v>5979184.79548227</v>
      </c>
    </row>
    <row r="57" spans="1:14" ht="12.75">
      <c r="A57" s="1">
        <v>42</v>
      </c>
      <c r="B57" t="s">
        <v>436</v>
      </c>
      <c r="C57" s="1" t="s">
        <v>544</v>
      </c>
      <c r="D57" s="34">
        <v>4391.589645</v>
      </c>
      <c r="E57" s="31">
        <v>269.246918</v>
      </c>
      <c r="F57" s="32">
        <f t="shared" si="1"/>
        <v>3</v>
      </c>
      <c r="G57" s="31">
        <f t="shared" si="5"/>
        <v>807.7407539999999</v>
      </c>
      <c r="H57" s="34">
        <v>11202.69</v>
      </c>
      <c r="I57" s="31">
        <f t="shared" si="2"/>
        <v>9048869.26742826</v>
      </c>
      <c r="J57" s="60" t="s">
        <v>547</v>
      </c>
      <c r="K57" s="36">
        <v>1</v>
      </c>
      <c r="L57" s="31">
        <v>1500000</v>
      </c>
      <c r="M57" s="37">
        <f t="shared" si="3"/>
        <v>1500000</v>
      </c>
      <c r="N57" s="42">
        <f t="shared" si="4"/>
        <v>10548869.26742826</v>
      </c>
    </row>
    <row r="58" spans="1:14" ht="12.75">
      <c r="A58" s="1">
        <v>43</v>
      </c>
      <c r="B58" t="s">
        <v>436</v>
      </c>
      <c r="C58" s="1" t="s">
        <v>544</v>
      </c>
      <c r="D58" s="34">
        <v>3293.696411</v>
      </c>
      <c r="E58" s="31">
        <v>229.933167</v>
      </c>
      <c r="F58" s="32">
        <f t="shared" si="1"/>
        <v>3</v>
      </c>
      <c r="G58" s="31">
        <f t="shared" si="5"/>
        <v>689.799501</v>
      </c>
      <c r="H58" s="34">
        <v>11202.69</v>
      </c>
      <c r="I58" s="31">
        <f t="shared" si="2"/>
        <v>7727609.97185769</v>
      </c>
      <c r="J58" s="60" t="s">
        <v>547</v>
      </c>
      <c r="K58" s="36">
        <v>1</v>
      </c>
      <c r="L58" s="31">
        <v>1500000</v>
      </c>
      <c r="M58" s="37">
        <f t="shared" si="3"/>
        <v>1500000</v>
      </c>
      <c r="N58" s="42">
        <f t="shared" si="4"/>
        <v>9227609.97185769</v>
      </c>
    </row>
    <row r="59" spans="1:14" ht="12.75">
      <c r="A59" s="1">
        <v>44</v>
      </c>
      <c r="B59" t="s">
        <v>436</v>
      </c>
      <c r="C59" s="1" t="s">
        <v>544</v>
      </c>
      <c r="D59" s="34">
        <v>4219.121605</v>
      </c>
      <c r="E59" s="31">
        <v>340.995687</v>
      </c>
      <c r="F59" s="32">
        <f t="shared" si="1"/>
        <v>3</v>
      </c>
      <c r="G59" s="31">
        <f t="shared" si="5"/>
        <v>1022.9870609999999</v>
      </c>
      <c r="H59" s="34">
        <v>11202.69</v>
      </c>
      <c r="I59" s="31">
        <f t="shared" si="2"/>
        <v>11460206.91839409</v>
      </c>
      <c r="J59" s="60" t="s">
        <v>547</v>
      </c>
      <c r="K59" s="36">
        <v>1</v>
      </c>
      <c r="L59" s="31">
        <v>1500000</v>
      </c>
      <c r="M59" s="37">
        <f t="shared" si="3"/>
        <v>1500000</v>
      </c>
      <c r="N59" s="42">
        <f t="shared" si="4"/>
        <v>12960206.91839409</v>
      </c>
    </row>
    <row r="60" spans="1:14" ht="12.75">
      <c r="A60" s="1">
        <v>45</v>
      </c>
      <c r="B60" t="s">
        <v>437</v>
      </c>
      <c r="C60" s="1" t="s">
        <v>544</v>
      </c>
      <c r="D60" s="34">
        <v>10344.896355</v>
      </c>
      <c r="E60" s="31">
        <v>472.329148</v>
      </c>
      <c r="F60" s="32">
        <f t="shared" si="1"/>
        <v>3</v>
      </c>
      <c r="G60" s="31">
        <f t="shared" si="5"/>
        <v>1416.9874439999999</v>
      </c>
      <c r="H60" s="34">
        <v>11202.69</v>
      </c>
      <c r="I60" s="31">
        <f t="shared" si="2"/>
        <v>15874071.06902436</v>
      </c>
      <c r="J60" s="60" t="s">
        <v>548</v>
      </c>
      <c r="K60" s="36">
        <v>1</v>
      </c>
      <c r="L60" s="31">
        <v>5425000</v>
      </c>
      <c r="M60" s="37">
        <f t="shared" si="3"/>
        <v>5425000</v>
      </c>
      <c r="N60" s="42">
        <f t="shared" si="4"/>
        <v>21299071.06902436</v>
      </c>
    </row>
    <row r="61" spans="1:14" ht="12.75">
      <c r="A61" s="1">
        <v>46</v>
      </c>
      <c r="B61" t="s">
        <v>438</v>
      </c>
      <c r="C61" s="1" t="s">
        <v>544</v>
      </c>
      <c r="D61" s="34">
        <v>11794.297348</v>
      </c>
      <c r="E61" s="31">
        <v>510.73916</v>
      </c>
      <c r="F61" s="32">
        <f t="shared" si="1"/>
        <v>3</v>
      </c>
      <c r="G61" s="31">
        <f t="shared" si="5"/>
        <v>1532.21748</v>
      </c>
      <c r="H61" s="34">
        <v>11202.69</v>
      </c>
      <c r="I61" s="31">
        <f t="shared" si="2"/>
        <v>17164957.4410212</v>
      </c>
      <c r="J61" s="60" t="s">
        <v>548</v>
      </c>
      <c r="K61" s="36">
        <v>1</v>
      </c>
      <c r="L61" s="31">
        <v>5425000</v>
      </c>
      <c r="M61" s="37">
        <f t="shared" si="3"/>
        <v>5425000</v>
      </c>
      <c r="N61" s="42">
        <f t="shared" si="4"/>
        <v>22589957.4410212</v>
      </c>
    </row>
    <row r="62" spans="1:14" ht="12.75">
      <c r="A62" s="1">
        <v>47</v>
      </c>
      <c r="B62" t="s">
        <v>316</v>
      </c>
      <c r="C62" s="1" t="s">
        <v>542</v>
      </c>
      <c r="D62" s="34">
        <v>7552.55439</v>
      </c>
      <c r="E62" s="31">
        <v>367.125723</v>
      </c>
      <c r="F62" s="32">
        <f t="shared" si="1"/>
        <v>3</v>
      </c>
      <c r="G62" s="31">
        <f t="shared" si="5"/>
        <v>1101.3771689999999</v>
      </c>
      <c r="H62" s="34">
        <v>11202.69</v>
      </c>
      <c r="I62" s="31">
        <f t="shared" si="2"/>
        <v>12338386.99738461</v>
      </c>
      <c r="J62" s="60" t="s">
        <v>549</v>
      </c>
      <c r="K62" s="36">
        <v>1</v>
      </c>
      <c r="L62" s="31">
        <v>4900000</v>
      </c>
      <c r="M62" s="37">
        <f t="shared" si="3"/>
        <v>4900000</v>
      </c>
      <c r="N62" s="42">
        <f t="shared" si="4"/>
        <v>17238386.997384608</v>
      </c>
    </row>
    <row r="63" spans="1:14" ht="12.75">
      <c r="A63" s="1">
        <v>48</v>
      </c>
      <c r="B63" t="s">
        <v>439</v>
      </c>
      <c r="C63" s="1" t="s">
        <v>544</v>
      </c>
      <c r="D63" s="34">
        <v>11991.908104</v>
      </c>
      <c r="E63" s="31">
        <v>451.763405</v>
      </c>
      <c r="F63" s="32">
        <f t="shared" si="1"/>
        <v>3</v>
      </c>
      <c r="G63" s="31">
        <f t="shared" si="5"/>
        <v>1355.290215</v>
      </c>
      <c r="H63" s="34">
        <v>11202.69</v>
      </c>
      <c r="I63" s="31">
        <f t="shared" si="2"/>
        <v>15182896.138678351</v>
      </c>
      <c r="J63" s="60" t="s">
        <v>548</v>
      </c>
      <c r="K63" s="36">
        <v>1</v>
      </c>
      <c r="L63" s="31">
        <v>5425000</v>
      </c>
      <c r="M63" s="37">
        <f t="shared" si="3"/>
        <v>5425000</v>
      </c>
      <c r="N63" s="42">
        <f t="shared" si="4"/>
        <v>20607896.13867835</v>
      </c>
    </row>
    <row r="64" spans="1:14" ht="12.75">
      <c r="A64" s="1">
        <v>49</v>
      </c>
      <c r="B64" t="s">
        <v>440</v>
      </c>
      <c r="C64" s="1" t="s">
        <v>542</v>
      </c>
      <c r="D64" s="34">
        <v>3596.928413</v>
      </c>
      <c r="E64" s="31">
        <v>247.602329</v>
      </c>
      <c r="F64" s="32">
        <f t="shared" si="1"/>
        <v>3</v>
      </c>
      <c r="G64" s="31">
        <f t="shared" si="5"/>
        <v>742.8069869999999</v>
      </c>
      <c r="H64" s="34">
        <v>11202.69</v>
      </c>
      <c r="I64" s="31">
        <f t="shared" si="2"/>
        <v>8321436.405195029</v>
      </c>
      <c r="J64" s="60" t="s">
        <v>547</v>
      </c>
      <c r="K64" s="36">
        <v>1</v>
      </c>
      <c r="L64" s="31">
        <v>1500000</v>
      </c>
      <c r="M64" s="37">
        <f t="shared" si="3"/>
        <v>1500000</v>
      </c>
      <c r="N64" s="42">
        <f t="shared" si="4"/>
        <v>9821436.40519503</v>
      </c>
    </row>
    <row r="65" spans="1:14" ht="12.75">
      <c r="A65" s="1">
        <v>50</v>
      </c>
      <c r="B65" t="s">
        <v>441</v>
      </c>
      <c r="C65" s="1" t="s">
        <v>542</v>
      </c>
      <c r="D65" s="34">
        <v>1474.630302</v>
      </c>
      <c r="E65" s="31">
        <v>157.271099</v>
      </c>
      <c r="F65" s="32">
        <f t="shared" si="1"/>
        <v>3</v>
      </c>
      <c r="G65" s="31">
        <f t="shared" si="5"/>
        <v>471.813297</v>
      </c>
      <c r="H65" s="34">
        <v>11202.69</v>
      </c>
      <c r="I65" s="31">
        <f t="shared" si="2"/>
        <v>5285578.10416893</v>
      </c>
      <c r="J65" s="60" t="s">
        <v>547</v>
      </c>
      <c r="K65" s="36">
        <v>1</v>
      </c>
      <c r="L65" s="31">
        <v>1500000</v>
      </c>
      <c r="M65" s="37">
        <f t="shared" si="3"/>
        <v>1500000</v>
      </c>
      <c r="N65" s="42">
        <f t="shared" si="4"/>
        <v>6785578.10416893</v>
      </c>
    </row>
    <row r="66" spans="1:14" ht="12.75">
      <c r="A66" s="1">
        <v>51</v>
      </c>
      <c r="B66" t="s">
        <v>442</v>
      </c>
      <c r="C66" s="1" t="s">
        <v>542</v>
      </c>
      <c r="D66" s="34">
        <v>4578.995392</v>
      </c>
      <c r="E66" s="31">
        <v>375.463663</v>
      </c>
      <c r="F66" s="32">
        <f t="shared" si="1"/>
        <v>3</v>
      </c>
      <c r="G66" s="31">
        <f t="shared" si="5"/>
        <v>1126.390989</v>
      </c>
      <c r="H66" s="34">
        <v>11202.69</v>
      </c>
      <c r="I66" s="31">
        <f t="shared" si="2"/>
        <v>12618609.06856041</v>
      </c>
      <c r="J66" s="60" t="s">
        <v>547</v>
      </c>
      <c r="K66" s="36">
        <v>1</v>
      </c>
      <c r="L66" s="31">
        <v>1500000</v>
      </c>
      <c r="M66" s="37">
        <f t="shared" si="3"/>
        <v>1500000</v>
      </c>
      <c r="N66" s="42">
        <f t="shared" si="4"/>
        <v>14118609.06856041</v>
      </c>
    </row>
    <row r="67" spans="1:14" ht="12.75">
      <c r="A67" s="1">
        <v>52</v>
      </c>
      <c r="B67" t="s">
        <v>434</v>
      </c>
      <c r="C67" s="1" t="s">
        <v>542</v>
      </c>
      <c r="D67" s="34">
        <v>1996.127914</v>
      </c>
      <c r="E67" s="31">
        <v>190.85516</v>
      </c>
      <c r="F67" s="32">
        <f t="shared" si="1"/>
        <v>3</v>
      </c>
      <c r="G67" s="31">
        <f t="shared" si="5"/>
        <v>572.56548</v>
      </c>
      <c r="H67" s="34">
        <v>11202.69</v>
      </c>
      <c r="I67" s="31">
        <f t="shared" si="2"/>
        <v>6414273.5771412</v>
      </c>
      <c r="J67" s="60" t="s">
        <v>547</v>
      </c>
      <c r="K67" s="36">
        <v>1</v>
      </c>
      <c r="L67" s="31">
        <v>1500000</v>
      </c>
      <c r="M67" s="37">
        <f t="shared" si="3"/>
        <v>1500000</v>
      </c>
      <c r="N67" s="42">
        <f t="shared" si="4"/>
        <v>7914273.5771412</v>
      </c>
    </row>
    <row r="68" spans="1:14" ht="12.75">
      <c r="A68" s="1">
        <v>53</v>
      </c>
      <c r="B68" t="s">
        <v>443</v>
      </c>
      <c r="C68" s="1" t="s">
        <v>542</v>
      </c>
      <c r="D68" s="34">
        <v>1045.202606</v>
      </c>
      <c r="E68" s="31">
        <v>143.605317</v>
      </c>
      <c r="F68" s="32">
        <f t="shared" si="1"/>
        <v>3</v>
      </c>
      <c r="G68" s="31">
        <f t="shared" si="5"/>
        <v>430.81595100000004</v>
      </c>
      <c r="H68" s="34">
        <v>11202.69</v>
      </c>
      <c r="I68" s="31">
        <f t="shared" si="2"/>
        <v>4826297.546108191</v>
      </c>
      <c r="J68" s="60" t="s">
        <v>547</v>
      </c>
      <c r="K68" s="36">
        <v>1</v>
      </c>
      <c r="L68" s="31">
        <v>1500000</v>
      </c>
      <c r="M68" s="37">
        <f t="shared" si="3"/>
        <v>1500000</v>
      </c>
      <c r="N68" s="42">
        <f t="shared" si="4"/>
        <v>6326297.546108191</v>
      </c>
    </row>
    <row r="69" spans="1:14" ht="12.75">
      <c r="A69" s="1">
        <v>54</v>
      </c>
      <c r="B69" t="s">
        <v>444</v>
      </c>
      <c r="C69" s="1" t="s">
        <v>544</v>
      </c>
      <c r="D69" s="34">
        <v>572.490799</v>
      </c>
      <c r="E69" s="31">
        <v>102.0194426</v>
      </c>
      <c r="F69" s="32">
        <f t="shared" si="1"/>
        <v>3</v>
      </c>
      <c r="G69" s="31">
        <f t="shared" si="5"/>
        <v>306.05832780000003</v>
      </c>
      <c r="H69" s="34">
        <v>11202.69</v>
      </c>
      <c r="I69" s="31">
        <f t="shared" si="2"/>
        <v>3428676.5682617826</v>
      </c>
      <c r="J69" s="60" t="s">
        <v>547</v>
      </c>
      <c r="K69" s="36">
        <v>1</v>
      </c>
      <c r="L69" s="31">
        <v>1500000</v>
      </c>
      <c r="M69" s="37">
        <f t="shared" si="3"/>
        <v>1500000</v>
      </c>
      <c r="N69" s="42">
        <f t="shared" si="4"/>
        <v>4928676.568261783</v>
      </c>
    </row>
    <row r="70" spans="1:14" ht="12.75">
      <c r="A70" s="1">
        <v>55</v>
      </c>
      <c r="B70" t="s">
        <v>445</v>
      </c>
      <c r="C70" s="1" t="s">
        <v>542</v>
      </c>
      <c r="D70" s="34">
        <v>473.106285</v>
      </c>
      <c r="E70" s="31">
        <v>94.659749</v>
      </c>
      <c r="F70" s="32">
        <f t="shared" si="1"/>
        <v>3</v>
      </c>
      <c r="G70" s="31">
        <f t="shared" si="5"/>
        <v>283.979247</v>
      </c>
      <c r="H70" s="34">
        <v>11202.69</v>
      </c>
      <c r="I70" s="31">
        <f t="shared" si="2"/>
        <v>3181331.47057443</v>
      </c>
      <c r="J70" s="60" t="s">
        <v>547</v>
      </c>
      <c r="K70" s="36">
        <v>1</v>
      </c>
      <c r="L70" s="31">
        <v>1500000</v>
      </c>
      <c r="M70" s="37">
        <f t="shared" si="3"/>
        <v>1500000</v>
      </c>
      <c r="N70" s="42">
        <f t="shared" si="4"/>
        <v>4681331.47057443</v>
      </c>
    </row>
    <row r="71" spans="1:14" ht="12.75">
      <c r="A71" s="1">
        <v>56</v>
      </c>
      <c r="B71" t="s">
        <v>446</v>
      </c>
      <c r="C71" s="1" t="s">
        <v>19</v>
      </c>
      <c r="D71" s="34">
        <v>1744.00235</v>
      </c>
      <c r="E71" s="31">
        <v>165.797482</v>
      </c>
      <c r="F71" s="32">
        <f t="shared" si="1"/>
        <v>3</v>
      </c>
      <c r="G71" s="31">
        <f t="shared" si="5"/>
        <v>497.392446</v>
      </c>
      <c r="H71" s="34">
        <v>11202.69</v>
      </c>
      <c r="I71" s="31">
        <f t="shared" si="2"/>
        <v>5572133.38087974</v>
      </c>
      <c r="J71" s="60" t="s">
        <v>547</v>
      </c>
      <c r="K71" s="36">
        <v>1</v>
      </c>
      <c r="L71" s="31">
        <v>1500000</v>
      </c>
      <c r="M71" s="37">
        <f t="shared" si="3"/>
        <v>1500000</v>
      </c>
      <c r="N71" s="42">
        <f t="shared" si="4"/>
        <v>7072133.38087974</v>
      </c>
    </row>
    <row r="72" spans="1:14" ht="12.75">
      <c r="A72" s="1">
        <v>57</v>
      </c>
      <c r="B72" t="s">
        <v>447</v>
      </c>
      <c r="C72" s="1" t="s">
        <v>542</v>
      </c>
      <c r="D72" s="34">
        <v>1431.624153</v>
      </c>
      <c r="E72" s="31">
        <v>190.809013</v>
      </c>
      <c r="F72" s="32">
        <f t="shared" si="1"/>
        <v>3</v>
      </c>
      <c r="G72" s="31">
        <f t="shared" si="5"/>
        <v>572.4270389999999</v>
      </c>
      <c r="H72" s="34">
        <v>11202.69</v>
      </c>
      <c r="I72" s="31">
        <f t="shared" si="2"/>
        <v>6412722.66553491</v>
      </c>
      <c r="J72" s="60" t="s">
        <v>547</v>
      </c>
      <c r="K72" s="36">
        <v>1</v>
      </c>
      <c r="L72" s="31">
        <v>1500000</v>
      </c>
      <c r="M72" s="37">
        <f t="shared" si="3"/>
        <v>1500000</v>
      </c>
      <c r="N72" s="42">
        <f t="shared" si="4"/>
        <v>7912722.66553491</v>
      </c>
    </row>
    <row r="73" spans="1:14" ht="12.75">
      <c r="A73" s="1">
        <v>58</v>
      </c>
      <c r="B73" t="s">
        <v>448</v>
      </c>
      <c r="C73" s="1" t="s">
        <v>542</v>
      </c>
      <c r="D73" s="34">
        <v>1375.25074</v>
      </c>
      <c r="E73" s="31">
        <v>150.422079</v>
      </c>
      <c r="F73" s="32">
        <f t="shared" si="1"/>
        <v>3</v>
      </c>
      <c r="G73" s="31">
        <f t="shared" si="5"/>
        <v>451.266237</v>
      </c>
      <c r="H73" s="34">
        <v>11202.69</v>
      </c>
      <c r="I73" s="31">
        <f t="shared" si="2"/>
        <v>5055395.76057753</v>
      </c>
      <c r="J73" s="60" t="s">
        <v>547</v>
      </c>
      <c r="K73" s="36">
        <v>1</v>
      </c>
      <c r="L73" s="31">
        <v>1500000</v>
      </c>
      <c r="M73" s="37">
        <f t="shared" si="3"/>
        <v>1500000</v>
      </c>
      <c r="N73" s="42">
        <f t="shared" si="4"/>
        <v>6555395.76057753</v>
      </c>
    </row>
    <row r="74" spans="1:14" ht="12.75">
      <c r="A74" s="1">
        <v>59</v>
      </c>
      <c r="B74" t="s">
        <v>449</v>
      </c>
      <c r="C74" s="1" t="s">
        <v>542</v>
      </c>
      <c r="D74" s="34">
        <v>637.606003</v>
      </c>
      <c r="E74" s="31">
        <v>105.963771</v>
      </c>
      <c r="F74" s="32">
        <f t="shared" si="1"/>
        <v>3</v>
      </c>
      <c r="G74" s="31">
        <f t="shared" si="5"/>
        <v>317.89131299999997</v>
      </c>
      <c r="H74" s="34">
        <v>11202.69</v>
      </c>
      <c r="I74" s="31">
        <f t="shared" si="2"/>
        <v>3561237.8332319697</v>
      </c>
      <c r="J74" s="60" t="s">
        <v>547</v>
      </c>
      <c r="K74" s="36">
        <v>1</v>
      </c>
      <c r="L74" s="31">
        <v>1500000</v>
      </c>
      <c r="M74" s="37">
        <f t="shared" si="3"/>
        <v>1500000</v>
      </c>
      <c r="N74" s="42">
        <f t="shared" si="4"/>
        <v>5061237.83323197</v>
      </c>
    </row>
    <row r="75" spans="1:14" ht="12.75">
      <c r="A75" s="1">
        <v>60</v>
      </c>
      <c r="B75" t="s">
        <v>172</v>
      </c>
      <c r="C75" s="1" t="s">
        <v>542</v>
      </c>
      <c r="D75" s="34">
        <v>414.522514</v>
      </c>
      <c r="E75" s="31">
        <v>83.974474</v>
      </c>
      <c r="F75" s="32">
        <f t="shared" si="1"/>
        <v>3</v>
      </c>
      <c r="G75" s="31">
        <f t="shared" si="5"/>
        <v>251.92342200000002</v>
      </c>
      <c r="H75" s="34">
        <v>11202.69</v>
      </c>
      <c r="I75" s="31">
        <f t="shared" si="2"/>
        <v>2822220.0004051803</v>
      </c>
      <c r="J75" s="60" t="s">
        <v>547</v>
      </c>
      <c r="K75" s="36">
        <v>1</v>
      </c>
      <c r="L75" s="31">
        <v>1500000</v>
      </c>
      <c r="M75" s="37">
        <f t="shared" si="3"/>
        <v>1500000</v>
      </c>
      <c r="N75" s="42">
        <f t="shared" si="4"/>
        <v>4322220.00040518</v>
      </c>
    </row>
    <row r="76" spans="1:14" ht="12.75">
      <c r="A76" s="1">
        <v>61</v>
      </c>
      <c r="B76" t="s">
        <v>450</v>
      </c>
      <c r="C76" s="1" t="s">
        <v>542</v>
      </c>
      <c r="D76" s="34">
        <v>506.319099</v>
      </c>
      <c r="E76" s="31">
        <v>88.57981</v>
      </c>
      <c r="F76" s="32">
        <f t="shared" si="1"/>
        <v>3</v>
      </c>
      <c r="G76" s="31">
        <f t="shared" si="5"/>
        <v>265.73942999999997</v>
      </c>
      <c r="H76" s="34">
        <v>11202.69</v>
      </c>
      <c r="I76" s="31">
        <f t="shared" si="2"/>
        <v>2976996.4550667</v>
      </c>
      <c r="J76" s="60" t="s">
        <v>547</v>
      </c>
      <c r="K76" s="36">
        <v>1</v>
      </c>
      <c r="L76" s="31">
        <v>1500000</v>
      </c>
      <c r="M76" s="37">
        <f t="shared" si="3"/>
        <v>1500000</v>
      </c>
      <c r="N76" s="42">
        <f t="shared" si="4"/>
        <v>4476996.4550667</v>
      </c>
    </row>
    <row r="77" spans="1:14" ht="12.75">
      <c r="A77" s="1">
        <v>62</v>
      </c>
      <c r="B77" t="s">
        <v>451</v>
      </c>
      <c r="C77" s="1" t="s">
        <v>544</v>
      </c>
      <c r="D77" s="34">
        <v>889.592918</v>
      </c>
      <c r="E77" s="31">
        <v>117.112139</v>
      </c>
      <c r="F77" s="32">
        <f t="shared" si="1"/>
        <v>3</v>
      </c>
      <c r="G77" s="31">
        <f t="shared" si="5"/>
        <v>351.336417</v>
      </c>
      <c r="H77" s="34">
        <v>11202.69</v>
      </c>
      <c r="I77" s="31">
        <f t="shared" si="2"/>
        <v>3935912.96536173</v>
      </c>
      <c r="J77" s="60" t="s">
        <v>547</v>
      </c>
      <c r="K77" s="36">
        <v>1</v>
      </c>
      <c r="L77" s="31">
        <v>1500000</v>
      </c>
      <c r="M77" s="37">
        <f t="shared" si="3"/>
        <v>1500000</v>
      </c>
      <c r="N77" s="42">
        <f t="shared" si="4"/>
        <v>5435912.96536173</v>
      </c>
    </row>
    <row r="78" spans="1:14" ht="12.75">
      <c r="A78" s="1">
        <v>63</v>
      </c>
      <c r="B78" t="s">
        <v>452</v>
      </c>
      <c r="C78" s="1" t="s">
        <v>544</v>
      </c>
      <c r="D78" s="34">
        <v>823.165199</v>
      </c>
      <c r="E78" s="31">
        <v>116.11179</v>
      </c>
      <c r="F78" s="32">
        <f t="shared" si="1"/>
        <v>3</v>
      </c>
      <c r="G78" s="31">
        <f t="shared" si="5"/>
        <v>348.33537</v>
      </c>
      <c r="H78" s="34">
        <v>11202.69</v>
      </c>
      <c r="I78" s="31">
        <f t="shared" si="2"/>
        <v>3902293.1661453005</v>
      </c>
      <c r="J78" s="60" t="s">
        <v>547</v>
      </c>
      <c r="K78" s="36">
        <v>1</v>
      </c>
      <c r="L78" s="31">
        <v>1500000</v>
      </c>
      <c r="M78" s="37">
        <f t="shared" si="3"/>
        <v>1500000</v>
      </c>
      <c r="N78" s="42">
        <f t="shared" si="4"/>
        <v>5402293.1661453005</v>
      </c>
    </row>
    <row r="79" spans="1:14" ht="12.75">
      <c r="A79" s="1">
        <v>64</v>
      </c>
      <c r="B79" t="s">
        <v>453</v>
      </c>
      <c r="C79" s="1" t="s">
        <v>544</v>
      </c>
      <c r="D79" s="34">
        <v>1512.561073</v>
      </c>
      <c r="E79" s="31">
        <v>153.543958</v>
      </c>
      <c r="F79" s="32">
        <f t="shared" si="1"/>
        <v>3</v>
      </c>
      <c r="G79" s="31">
        <f t="shared" si="5"/>
        <v>460.63187400000004</v>
      </c>
      <c r="H79" s="34">
        <v>11202.69</v>
      </c>
      <c r="I79" s="31">
        <f t="shared" si="2"/>
        <v>5160316.088541061</v>
      </c>
      <c r="J79" s="60" t="s">
        <v>547</v>
      </c>
      <c r="K79" s="36">
        <v>1</v>
      </c>
      <c r="L79" s="31">
        <v>1500000</v>
      </c>
      <c r="M79" s="37">
        <f t="shared" si="3"/>
        <v>1500000</v>
      </c>
      <c r="N79" s="42">
        <f t="shared" si="4"/>
        <v>6660316.088541061</v>
      </c>
    </row>
    <row r="80" spans="1:14" ht="12.75">
      <c r="A80" s="1">
        <v>65</v>
      </c>
      <c r="B80" t="s">
        <v>454</v>
      </c>
      <c r="C80" s="1" t="s">
        <v>544</v>
      </c>
      <c r="D80" s="34">
        <v>1729.627312</v>
      </c>
      <c r="E80" s="31">
        <v>165.373507</v>
      </c>
      <c r="F80" s="32">
        <f t="shared" si="1"/>
        <v>3</v>
      </c>
      <c r="G80" s="31">
        <f aca="true" t="shared" si="6" ref="G80:G111">E80*F80</f>
        <v>496.12052099999994</v>
      </c>
      <c r="H80" s="34">
        <v>11202.69</v>
      </c>
      <c r="I80" s="31">
        <f t="shared" si="2"/>
        <v>5557884.39940149</v>
      </c>
      <c r="J80" s="60" t="s">
        <v>547</v>
      </c>
      <c r="K80" s="36">
        <v>1</v>
      </c>
      <c r="L80" s="31">
        <v>1500000</v>
      </c>
      <c r="M80" s="37">
        <f t="shared" si="3"/>
        <v>1500000</v>
      </c>
      <c r="N80" s="42">
        <f t="shared" si="4"/>
        <v>7057884.39940149</v>
      </c>
    </row>
    <row r="81" spans="1:14" ht="12.75">
      <c r="A81" s="1">
        <v>66</v>
      </c>
      <c r="B81" t="s">
        <v>455</v>
      </c>
      <c r="C81" s="1" t="s">
        <v>544</v>
      </c>
      <c r="D81" s="34">
        <v>785.113785</v>
      </c>
      <c r="E81" s="31">
        <v>118.69459</v>
      </c>
      <c r="F81" s="32">
        <f aca="true" t="shared" si="7" ref="F81:F144">0.6*5</f>
        <v>3</v>
      </c>
      <c r="G81" s="31">
        <f t="shared" si="6"/>
        <v>356.08377</v>
      </c>
      <c r="H81" s="34">
        <v>11202.69</v>
      </c>
      <c r="I81" s="31">
        <f aca="true" t="shared" si="8" ref="I81:I144">G81*H81</f>
        <v>3989096.0893413005</v>
      </c>
      <c r="J81" s="60" t="s">
        <v>547</v>
      </c>
      <c r="K81" s="36">
        <v>1</v>
      </c>
      <c r="L81" s="31">
        <v>1500000</v>
      </c>
      <c r="M81" s="37">
        <f aca="true" t="shared" si="9" ref="M81:M144">K81*L81</f>
        <v>1500000</v>
      </c>
      <c r="N81" s="42">
        <f aca="true" t="shared" si="10" ref="N81:N144">M81+I81</f>
        <v>5489096.089341301</v>
      </c>
    </row>
    <row r="82" spans="1:14" ht="12.75">
      <c r="A82" s="1">
        <v>67</v>
      </c>
      <c r="B82" t="s">
        <v>453</v>
      </c>
      <c r="C82" s="1" t="s">
        <v>542</v>
      </c>
      <c r="D82" s="34">
        <v>1593.37191</v>
      </c>
      <c r="E82" s="31">
        <v>160.851376</v>
      </c>
      <c r="F82" s="32">
        <f t="shared" si="7"/>
        <v>3</v>
      </c>
      <c r="G82" s="31">
        <f t="shared" si="6"/>
        <v>482.554128</v>
      </c>
      <c r="H82" s="34">
        <v>11202.69</v>
      </c>
      <c r="I82" s="31">
        <f t="shared" si="8"/>
        <v>5405904.304204321</v>
      </c>
      <c r="J82" s="60" t="s">
        <v>547</v>
      </c>
      <c r="K82" s="36">
        <v>1</v>
      </c>
      <c r="L82" s="31">
        <v>1500000</v>
      </c>
      <c r="M82" s="37">
        <f t="shared" si="9"/>
        <v>1500000</v>
      </c>
      <c r="N82" s="42">
        <f t="shared" si="10"/>
        <v>6905904.304204321</v>
      </c>
    </row>
    <row r="83" spans="1:14" ht="12.75">
      <c r="A83" s="1">
        <v>68</v>
      </c>
      <c r="B83" t="s">
        <v>456</v>
      </c>
      <c r="C83" s="1" t="s">
        <v>542</v>
      </c>
      <c r="D83" s="34">
        <v>665.460526</v>
      </c>
      <c r="E83" s="31">
        <v>101.164432</v>
      </c>
      <c r="F83" s="32">
        <f t="shared" si="7"/>
        <v>3</v>
      </c>
      <c r="G83" s="31">
        <f t="shared" si="6"/>
        <v>303.493296</v>
      </c>
      <c r="H83" s="34">
        <v>11202.69</v>
      </c>
      <c r="I83" s="31">
        <f t="shared" si="8"/>
        <v>3399941.31216624</v>
      </c>
      <c r="J83" s="60" t="s">
        <v>547</v>
      </c>
      <c r="K83" s="36">
        <v>1</v>
      </c>
      <c r="L83" s="31">
        <v>1500000</v>
      </c>
      <c r="M83" s="37">
        <f t="shared" si="9"/>
        <v>1500000</v>
      </c>
      <c r="N83" s="42">
        <f t="shared" si="10"/>
        <v>4899941.31216624</v>
      </c>
    </row>
    <row r="84" spans="1:14" ht="12.75">
      <c r="A84" s="1">
        <v>69</v>
      </c>
      <c r="B84" t="s">
        <v>457</v>
      </c>
      <c r="C84" s="1" t="s">
        <v>544</v>
      </c>
      <c r="D84" s="34">
        <v>1415.392654</v>
      </c>
      <c r="E84" s="31">
        <v>152.676203</v>
      </c>
      <c r="F84" s="32">
        <f t="shared" si="7"/>
        <v>3</v>
      </c>
      <c r="G84" s="31">
        <f t="shared" si="6"/>
        <v>458.02860899999996</v>
      </c>
      <c r="H84" s="34">
        <v>11202.69</v>
      </c>
      <c r="I84" s="31">
        <f t="shared" si="8"/>
        <v>5131152.51775821</v>
      </c>
      <c r="J84" s="60" t="s">
        <v>547</v>
      </c>
      <c r="K84" s="36">
        <v>1</v>
      </c>
      <c r="L84" s="31">
        <v>1500000</v>
      </c>
      <c r="M84" s="37">
        <f t="shared" si="9"/>
        <v>1500000</v>
      </c>
      <c r="N84" s="42">
        <f t="shared" si="10"/>
        <v>6631152.51775821</v>
      </c>
    </row>
    <row r="85" spans="1:14" ht="12.75">
      <c r="A85" s="1">
        <v>70</v>
      </c>
      <c r="B85" t="s">
        <v>448</v>
      </c>
      <c r="C85" s="1" t="s">
        <v>542</v>
      </c>
      <c r="D85" s="34">
        <v>658.128937</v>
      </c>
      <c r="E85" s="31">
        <v>105.161566</v>
      </c>
      <c r="F85" s="32">
        <f t="shared" si="7"/>
        <v>3</v>
      </c>
      <c r="G85" s="31">
        <f t="shared" si="6"/>
        <v>315.484698</v>
      </c>
      <c r="H85" s="34">
        <v>11202.69</v>
      </c>
      <c r="I85" s="31">
        <f t="shared" si="8"/>
        <v>3534277.27143762</v>
      </c>
      <c r="J85" s="60" t="s">
        <v>547</v>
      </c>
      <c r="K85" s="36">
        <v>1</v>
      </c>
      <c r="L85" s="31">
        <v>1500000</v>
      </c>
      <c r="M85" s="37">
        <f t="shared" si="9"/>
        <v>1500000</v>
      </c>
      <c r="N85" s="42">
        <f t="shared" si="10"/>
        <v>5034277.27143762</v>
      </c>
    </row>
    <row r="86" spans="1:14" ht="12.75">
      <c r="A86" s="1">
        <v>71</v>
      </c>
      <c r="B86" t="s">
        <v>458</v>
      </c>
      <c r="C86" s="1" t="s">
        <v>542</v>
      </c>
      <c r="D86" s="34">
        <v>767.584732</v>
      </c>
      <c r="E86" s="31">
        <v>118.628703</v>
      </c>
      <c r="F86" s="32">
        <f t="shared" si="7"/>
        <v>3</v>
      </c>
      <c r="G86" s="31">
        <f t="shared" si="6"/>
        <v>355.88610900000003</v>
      </c>
      <c r="H86" s="34">
        <v>11202.69</v>
      </c>
      <c r="I86" s="31">
        <f t="shared" si="8"/>
        <v>3986881.7544332105</v>
      </c>
      <c r="J86" s="60" t="s">
        <v>547</v>
      </c>
      <c r="K86" s="36">
        <v>1</v>
      </c>
      <c r="L86" s="31">
        <v>1500000</v>
      </c>
      <c r="M86" s="37">
        <f t="shared" si="9"/>
        <v>1500000</v>
      </c>
      <c r="N86" s="42">
        <f t="shared" si="10"/>
        <v>5486881.754433211</v>
      </c>
    </row>
    <row r="87" spans="1:14" ht="12.75">
      <c r="A87" s="1">
        <v>72</v>
      </c>
      <c r="B87" t="s">
        <v>77</v>
      </c>
      <c r="C87" s="1" t="s">
        <v>542</v>
      </c>
      <c r="D87" s="34">
        <v>1040.373802</v>
      </c>
      <c r="E87" s="31">
        <v>328.83887</v>
      </c>
      <c r="F87" s="32">
        <f t="shared" si="7"/>
        <v>3</v>
      </c>
      <c r="G87" s="31">
        <f t="shared" si="6"/>
        <v>986.5166099999999</v>
      </c>
      <c r="H87" s="34">
        <v>11202.69</v>
      </c>
      <c r="I87" s="31">
        <f t="shared" si="8"/>
        <v>11051639.7616809</v>
      </c>
      <c r="J87" s="60" t="s">
        <v>547</v>
      </c>
      <c r="K87" s="36">
        <v>1</v>
      </c>
      <c r="L87" s="31">
        <v>1500000</v>
      </c>
      <c r="M87" s="37">
        <f t="shared" si="9"/>
        <v>1500000</v>
      </c>
      <c r="N87" s="42">
        <f t="shared" si="10"/>
        <v>12551639.7616809</v>
      </c>
    </row>
    <row r="88" spans="1:14" ht="12.75">
      <c r="A88" s="1">
        <v>73</v>
      </c>
      <c r="B88" t="s">
        <v>459</v>
      </c>
      <c r="C88" s="1" t="s">
        <v>542</v>
      </c>
      <c r="D88" s="34">
        <v>703.776917</v>
      </c>
      <c r="E88" s="31">
        <v>112.061831</v>
      </c>
      <c r="F88" s="32">
        <f t="shared" si="7"/>
        <v>3</v>
      </c>
      <c r="G88" s="31">
        <f t="shared" si="6"/>
        <v>336.185493</v>
      </c>
      <c r="H88" s="34">
        <v>11202.69</v>
      </c>
      <c r="I88" s="31">
        <f t="shared" si="8"/>
        <v>3766181.86057617</v>
      </c>
      <c r="J88" s="60" t="s">
        <v>547</v>
      </c>
      <c r="K88" s="36">
        <v>1</v>
      </c>
      <c r="L88" s="31">
        <v>1500000</v>
      </c>
      <c r="M88" s="37">
        <f t="shared" si="9"/>
        <v>1500000</v>
      </c>
      <c r="N88" s="42">
        <f t="shared" si="10"/>
        <v>5266181.86057617</v>
      </c>
    </row>
    <row r="89" spans="1:14" ht="12.75">
      <c r="A89" s="1">
        <v>74</v>
      </c>
      <c r="B89" t="s">
        <v>460</v>
      </c>
      <c r="C89" s="1" t="s">
        <v>542</v>
      </c>
      <c r="D89" s="34">
        <v>2544.023346</v>
      </c>
      <c r="E89" s="31">
        <v>203.71734</v>
      </c>
      <c r="F89" s="32">
        <f t="shared" si="7"/>
        <v>3</v>
      </c>
      <c r="G89" s="31">
        <f t="shared" si="6"/>
        <v>611.15202</v>
      </c>
      <c r="H89" s="34">
        <v>11202.69</v>
      </c>
      <c r="I89" s="31">
        <f t="shared" si="8"/>
        <v>6846546.6229338</v>
      </c>
      <c r="J89" s="60" t="s">
        <v>547</v>
      </c>
      <c r="K89" s="36">
        <v>1</v>
      </c>
      <c r="L89" s="31">
        <v>1500000</v>
      </c>
      <c r="M89" s="37">
        <f t="shared" si="9"/>
        <v>1500000</v>
      </c>
      <c r="N89" s="42">
        <f t="shared" si="10"/>
        <v>8346546.6229338</v>
      </c>
    </row>
    <row r="90" spans="1:14" ht="12.75">
      <c r="A90" s="1">
        <v>75</v>
      </c>
      <c r="B90" t="s">
        <v>461</v>
      </c>
      <c r="C90" s="1" t="s">
        <v>542</v>
      </c>
      <c r="D90" s="34">
        <v>890.898499</v>
      </c>
      <c r="E90" s="31">
        <v>125.800496</v>
      </c>
      <c r="F90" s="32">
        <f t="shared" si="7"/>
        <v>3</v>
      </c>
      <c r="G90" s="31">
        <f t="shared" si="6"/>
        <v>377.401488</v>
      </c>
      <c r="H90" s="34">
        <v>11202.69</v>
      </c>
      <c r="I90" s="31">
        <f t="shared" si="8"/>
        <v>4227911.87560272</v>
      </c>
      <c r="J90" s="60" t="s">
        <v>547</v>
      </c>
      <c r="K90" s="36">
        <v>1</v>
      </c>
      <c r="L90" s="31">
        <v>1500000</v>
      </c>
      <c r="M90" s="37">
        <f t="shared" si="9"/>
        <v>1500000</v>
      </c>
      <c r="N90" s="42">
        <f t="shared" si="10"/>
        <v>5727911.87560272</v>
      </c>
    </row>
    <row r="91" spans="1:14" ht="12.75">
      <c r="A91" s="1">
        <v>76</v>
      </c>
      <c r="B91" s="11" t="s">
        <v>461</v>
      </c>
      <c r="C91" s="1" t="s">
        <v>542</v>
      </c>
      <c r="D91" s="35">
        <v>621.264305</v>
      </c>
      <c r="E91" s="31">
        <v>115.962654</v>
      </c>
      <c r="F91" s="32">
        <f t="shared" si="7"/>
        <v>3</v>
      </c>
      <c r="G91" s="31">
        <f t="shared" si="6"/>
        <v>347.887962</v>
      </c>
      <c r="H91" s="34">
        <v>11202.69</v>
      </c>
      <c r="I91" s="31">
        <f t="shared" si="8"/>
        <v>3897280.99301778</v>
      </c>
      <c r="J91" s="60" t="s">
        <v>547</v>
      </c>
      <c r="K91" s="36">
        <v>1</v>
      </c>
      <c r="L91" s="31">
        <v>1500000</v>
      </c>
      <c r="M91" s="37">
        <f t="shared" si="9"/>
        <v>1500000</v>
      </c>
      <c r="N91" s="42">
        <f t="shared" si="10"/>
        <v>5397280.99301778</v>
      </c>
    </row>
    <row r="92" spans="1:14" ht="12.75">
      <c r="A92" s="1">
        <v>77</v>
      </c>
      <c r="B92" t="s">
        <v>462</v>
      </c>
      <c r="C92" s="1" t="s">
        <v>544</v>
      </c>
      <c r="D92" s="34">
        <v>1356.939781</v>
      </c>
      <c r="E92" s="31">
        <v>149.9495573</v>
      </c>
      <c r="F92" s="32">
        <f t="shared" si="7"/>
        <v>3</v>
      </c>
      <c r="G92" s="31">
        <f t="shared" si="6"/>
        <v>449.8486719</v>
      </c>
      <c r="H92" s="34">
        <v>11202.69</v>
      </c>
      <c r="I92" s="31">
        <f t="shared" si="8"/>
        <v>5039515.2182074115</v>
      </c>
      <c r="J92" s="60" t="s">
        <v>547</v>
      </c>
      <c r="K92" s="36">
        <v>1</v>
      </c>
      <c r="L92" s="31">
        <v>1500000</v>
      </c>
      <c r="M92" s="37">
        <f t="shared" si="9"/>
        <v>1500000</v>
      </c>
      <c r="N92" s="42">
        <f t="shared" si="10"/>
        <v>6539515.2182074115</v>
      </c>
    </row>
    <row r="93" spans="1:14" ht="12.75">
      <c r="A93" s="1">
        <v>78</v>
      </c>
      <c r="B93" t="s">
        <v>464</v>
      </c>
      <c r="C93" s="1" t="s">
        <v>542</v>
      </c>
      <c r="D93" s="34">
        <v>835.066383</v>
      </c>
      <c r="E93" s="31">
        <v>129.514094</v>
      </c>
      <c r="F93" s="32">
        <f t="shared" si="7"/>
        <v>3</v>
      </c>
      <c r="G93" s="31">
        <f t="shared" si="6"/>
        <v>388.542282</v>
      </c>
      <c r="H93" s="34">
        <v>11202.69</v>
      </c>
      <c r="I93" s="31">
        <f t="shared" si="8"/>
        <v>4352718.7371385805</v>
      </c>
      <c r="J93" s="60" t="s">
        <v>547</v>
      </c>
      <c r="K93" s="36">
        <v>1</v>
      </c>
      <c r="L93" s="31">
        <v>1500000</v>
      </c>
      <c r="M93" s="37">
        <f t="shared" si="9"/>
        <v>1500000</v>
      </c>
      <c r="N93" s="42">
        <f t="shared" si="10"/>
        <v>5852718.7371385805</v>
      </c>
    </row>
    <row r="94" spans="1:14" ht="12.75">
      <c r="A94" s="1">
        <v>79</v>
      </c>
      <c r="B94" t="s">
        <v>463</v>
      </c>
      <c r="C94" s="1" t="s">
        <v>544</v>
      </c>
      <c r="D94" s="34">
        <v>1168.506172</v>
      </c>
      <c r="E94" s="31">
        <v>157.02905</v>
      </c>
      <c r="F94" s="32">
        <f t="shared" si="7"/>
        <v>3</v>
      </c>
      <c r="G94" s="31">
        <f t="shared" si="6"/>
        <v>471.08715000000007</v>
      </c>
      <c r="H94" s="34">
        <v>11202.69</v>
      </c>
      <c r="I94" s="31">
        <f t="shared" si="8"/>
        <v>5277443.304433501</v>
      </c>
      <c r="J94" s="60" t="s">
        <v>547</v>
      </c>
      <c r="K94" s="36">
        <v>1</v>
      </c>
      <c r="L94" s="31">
        <v>1500000</v>
      </c>
      <c r="M94" s="37">
        <f t="shared" si="9"/>
        <v>1500000</v>
      </c>
      <c r="N94" s="42">
        <f t="shared" si="10"/>
        <v>6777443.304433501</v>
      </c>
    </row>
    <row r="95" spans="1:14" ht="12.75">
      <c r="A95" s="1">
        <v>80</v>
      </c>
      <c r="B95" t="s">
        <v>465</v>
      </c>
      <c r="C95" s="1" t="s">
        <v>544</v>
      </c>
      <c r="D95" s="34">
        <v>931.965782</v>
      </c>
      <c r="E95" s="31">
        <v>140.415292</v>
      </c>
      <c r="F95" s="32">
        <f t="shared" si="7"/>
        <v>3</v>
      </c>
      <c r="G95" s="31">
        <f t="shared" si="6"/>
        <v>421.24587599999995</v>
      </c>
      <c r="H95" s="34">
        <v>11202.69</v>
      </c>
      <c r="I95" s="31">
        <f t="shared" si="8"/>
        <v>4719086.962606439</v>
      </c>
      <c r="J95" s="60" t="s">
        <v>547</v>
      </c>
      <c r="K95" s="36">
        <v>1</v>
      </c>
      <c r="L95" s="31">
        <v>1500000</v>
      </c>
      <c r="M95" s="37">
        <f t="shared" si="9"/>
        <v>1500000</v>
      </c>
      <c r="N95" s="42">
        <f t="shared" si="10"/>
        <v>6219086.962606439</v>
      </c>
    </row>
    <row r="96" spans="1:14" ht="12.75">
      <c r="A96" s="1">
        <v>81</v>
      </c>
      <c r="B96" t="s">
        <v>466</v>
      </c>
      <c r="C96" s="1" t="s">
        <v>542</v>
      </c>
      <c r="D96" s="34">
        <v>1783.106194</v>
      </c>
      <c r="E96" s="31">
        <v>177.306908</v>
      </c>
      <c r="F96" s="32">
        <f t="shared" si="7"/>
        <v>3</v>
      </c>
      <c r="G96" s="31">
        <f t="shared" si="6"/>
        <v>531.920724</v>
      </c>
      <c r="H96" s="34">
        <v>11202.69</v>
      </c>
      <c r="I96" s="31">
        <f t="shared" si="8"/>
        <v>5958942.97554756</v>
      </c>
      <c r="J96" s="60" t="s">
        <v>547</v>
      </c>
      <c r="K96" s="36">
        <v>1</v>
      </c>
      <c r="L96" s="31">
        <v>1500000</v>
      </c>
      <c r="M96" s="37">
        <f t="shared" si="9"/>
        <v>1500000</v>
      </c>
      <c r="N96" s="42">
        <f t="shared" si="10"/>
        <v>7458942.97554756</v>
      </c>
    </row>
    <row r="97" spans="1:14" ht="12.75">
      <c r="A97" s="1">
        <v>82</v>
      </c>
      <c r="B97" t="s">
        <v>467</v>
      </c>
      <c r="C97" s="1" t="s">
        <v>542</v>
      </c>
      <c r="D97" s="34">
        <v>1345.959946</v>
      </c>
      <c r="E97" s="31">
        <v>170.3251777</v>
      </c>
      <c r="F97" s="32">
        <f t="shared" si="7"/>
        <v>3</v>
      </c>
      <c r="G97" s="31">
        <f t="shared" si="6"/>
        <v>510.9755331</v>
      </c>
      <c r="H97" s="34">
        <v>11202.69</v>
      </c>
      <c r="I97" s="31">
        <f t="shared" si="8"/>
        <v>5724300.494904039</v>
      </c>
      <c r="J97" s="60" t="s">
        <v>547</v>
      </c>
      <c r="K97" s="36">
        <v>1</v>
      </c>
      <c r="L97" s="31">
        <v>1500000</v>
      </c>
      <c r="M97" s="37">
        <f t="shared" si="9"/>
        <v>1500000</v>
      </c>
      <c r="N97" s="42">
        <f t="shared" si="10"/>
        <v>7224300.494904039</v>
      </c>
    </row>
    <row r="98" spans="1:14" ht="12.75">
      <c r="A98" s="1">
        <v>83</v>
      </c>
      <c r="B98" t="s">
        <v>468</v>
      </c>
      <c r="C98" s="1" t="s">
        <v>542</v>
      </c>
      <c r="D98" s="34">
        <v>692.79119</v>
      </c>
      <c r="E98" s="31">
        <v>104.016108</v>
      </c>
      <c r="F98" s="32">
        <f t="shared" si="7"/>
        <v>3</v>
      </c>
      <c r="G98" s="31">
        <f t="shared" si="6"/>
        <v>312.048324</v>
      </c>
      <c r="H98" s="34">
        <v>11202.69</v>
      </c>
      <c r="I98" s="31">
        <f t="shared" si="8"/>
        <v>3495780.6387915597</v>
      </c>
      <c r="J98" s="60" t="s">
        <v>547</v>
      </c>
      <c r="K98" s="36">
        <v>1</v>
      </c>
      <c r="L98" s="31">
        <v>1500000</v>
      </c>
      <c r="M98" s="37">
        <f t="shared" si="9"/>
        <v>1500000</v>
      </c>
      <c r="N98" s="42">
        <f t="shared" si="10"/>
        <v>4995780.638791559</v>
      </c>
    </row>
    <row r="99" spans="1:14" ht="12.75">
      <c r="A99" s="1">
        <v>84</v>
      </c>
      <c r="B99" t="s">
        <v>469</v>
      </c>
      <c r="C99" s="1" t="s">
        <v>542</v>
      </c>
      <c r="D99" s="34">
        <v>931.043991</v>
      </c>
      <c r="E99" s="31">
        <v>123.066144</v>
      </c>
      <c r="F99" s="32">
        <f t="shared" si="7"/>
        <v>3</v>
      </c>
      <c r="G99" s="31">
        <f t="shared" si="6"/>
        <v>369.19843199999997</v>
      </c>
      <c r="H99" s="34">
        <v>11202.69</v>
      </c>
      <c r="I99" s="31">
        <f t="shared" si="8"/>
        <v>4136015.58218208</v>
      </c>
      <c r="J99" s="60" t="s">
        <v>547</v>
      </c>
      <c r="K99" s="36">
        <v>1</v>
      </c>
      <c r="L99" s="31">
        <v>1500000</v>
      </c>
      <c r="M99" s="37">
        <f t="shared" si="9"/>
        <v>1500000</v>
      </c>
      <c r="N99" s="42">
        <f t="shared" si="10"/>
        <v>5636015.58218208</v>
      </c>
    </row>
    <row r="100" spans="1:14" ht="12.75">
      <c r="A100" s="1">
        <v>85</v>
      </c>
      <c r="B100" t="s">
        <v>424</v>
      </c>
      <c r="C100" s="1" t="s">
        <v>542</v>
      </c>
      <c r="D100" s="34">
        <v>619.312025</v>
      </c>
      <c r="E100" s="31">
        <v>104.821013</v>
      </c>
      <c r="F100" s="32">
        <f t="shared" si="7"/>
        <v>3</v>
      </c>
      <c r="G100" s="31">
        <f t="shared" si="6"/>
        <v>314.463039</v>
      </c>
      <c r="H100" s="34">
        <v>11202.69</v>
      </c>
      <c r="I100" s="31">
        <f t="shared" si="8"/>
        <v>3522831.9423749098</v>
      </c>
      <c r="J100" s="60" t="s">
        <v>547</v>
      </c>
      <c r="K100" s="36">
        <v>1</v>
      </c>
      <c r="L100" s="31">
        <v>1500000</v>
      </c>
      <c r="M100" s="37">
        <f t="shared" si="9"/>
        <v>1500000</v>
      </c>
      <c r="N100" s="42">
        <f t="shared" si="10"/>
        <v>5022831.942374909</v>
      </c>
    </row>
    <row r="101" spans="1:14" ht="12.75">
      <c r="A101" s="4">
        <v>86</v>
      </c>
      <c r="B101" s="5" t="s">
        <v>470</v>
      </c>
      <c r="C101" s="4" t="s">
        <v>542</v>
      </c>
      <c r="D101" s="47">
        <v>694.095886</v>
      </c>
      <c r="E101" s="33">
        <v>109.575686</v>
      </c>
      <c r="F101" s="32">
        <f t="shared" si="7"/>
        <v>3</v>
      </c>
      <c r="G101" s="31">
        <f t="shared" si="6"/>
        <v>328.727058</v>
      </c>
      <c r="H101" s="34">
        <v>11202.69</v>
      </c>
      <c r="I101" s="33">
        <f t="shared" si="8"/>
        <v>3682627.3253860204</v>
      </c>
      <c r="J101" s="60" t="s">
        <v>547</v>
      </c>
      <c r="K101" s="56">
        <v>1</v>
      </c>
      <c r="L101" s="31">
        <v>1500000</v>
      </c>
      <c r="M101" s="57">
        <f t="shared" si="9"/>
        <v>1500000</v>
      </c>
      <c r="N101" s="42">
        <f t="shared" si="10"/>
        <v>5182627.32538602</v>
      </c>
    </row>
    <row r="102" spans="1:14" ht="12.75">
      <c r="A102" s="1">
        <v>87</v>
      </c>
      <c r="B102" t="s">
        <v>471</v>
      </c>
      <c r="C102" s="4" t="s">
        <v>542</v>
      </c>
      <c r="D102" s="34">
        <v>727.839813</v>
      </c>
      <c r="E102" s="31">
        <v>146.08623</v>
      </c>
      <c r="F102" s="32">
        <f t="shared" si="7"/>
        <v>3</v>
      </c>
      <c r="G102" s="31">
        <f t="shared" si="6"/>
        <v>438.25869</v>
      </c>
      <c r="H102" s="34">
        <v>11202.69</v>
      </c>
      <c r="I102" s="31">
        <f t="shared" si="8"/>
        <v>4909676.2438761005</v>
      </c>
      <c r="J102" s="60" t="s">
        <v>547</v>
      </c>
      <c r="K102" s="36">
        <v>1</v>
      </c>
      <c r="L102" s="31">
        <v>1500000</v>
      </c>
      <c r="M102" s="37">
        <f t="shared" si="9"/>
        <v>1500000</v>
      </c>
      <c r="N102" s="42">
        <f t="shared" si="10"/>
        <v>6409676.2438761005</v>
      </c>
    </row>
    <row r="103" spans="1:14" ht="12.75">
      <c r="A103" s="1">
        <v>88</v>
      </c>
      <c r="B103" t="s">
        <v>471</v>
      </c>
      <c r="C103" s="1" t="s">
        <v>542</v>
      </c>
      <c r="D103" s="34">
        <v>879.128029</v>
      </c>
      <c r="E103" s="31">
        <v>117.520884</v>
      </c>
      <c r="F103" s="32">
        <f t="shared" si="7"/>
        <v>3</v>
      </c>
      <c r="G103" s="31">
        <f t="shared" si="6"/>
        <v>352.56265199999996</v>
      </c>
      <c r="H103" s="34">
        <v>11202.69</v>
      </c>
      <c r="I103" s="31">
        <f t="shared" si="8"/>
        <v>3949650.0959338797</v>
      </c>
      <c r="J103" s="60" t="s">
        <v>547</v>
      </c>
      <c r="K103" s="36">
        <v>1</v>
      </c>
      <c r="L103" s="31">
        <v>1500000</v>
      </c>
      <c r="M103" s="37">
        <f t="shared" si="9"/>
        <v>1500000</v>
      </c>
      <c r="N103" s="42">
        <f t="shared" si="10"/>
        <v>5449650.09593388</v>
      </c>
    </row>
    <row r="104" spans="1:14" ht="12.75">
      <c r="A104" s="1">
        <v>89</v>
      </c>
      <c r="B104" t="s">
        <v>385</v>
      </c>
      <c r="C104" s="1" t="s">
        <v>542</v>
      </c>
      <c r="D104" s="34">
        <v>464.474983</v>
      </c>
      <c r="E104" s="31">
        <v>85.897185</v>
      </c>
      <c r="F104" s="32">
        <f t="shared" si="7"/>
        <v>3</v>
      </c>
      <c r="G104" s="31">
        <f t="shared" si="6"/>
        <v>257.691555</v>
      </c>
      <c r="H104" s="34">
        <v>11202.69</v>
      </c>
      <c r="I104" s="31">
        <f t="shared" si="8"/>
        <v>2886838.60628295</v>
      </c>
      <c r="J104" s="60" t="s">
        <v>547</v>
      </c>
      <c r="K104" s="36">
        <v>1</v>
      </c>
      <c r="L104" s="31">
        <v>1500000</v>
      </c>
      <c r="M104" s="37">
        <f t="shared" si="9"/>
        <v>1500000</v>
      </c>
      <c r="N104" s="42">
        <f t="shared" si="10"/>
        <v>4386838.606282949</v>
      </c>
    </row>
    <row r="105" spans="1:14" ht="12.75">
      <c r="A105" s="1">
        <v>90</v>
      </c>
      <c r="B105" t="s">
        <v>472</v>
      </c>
      <c r="C105" s="1" t="s">
        <v>544</v>
      </c>
      <c r="D105" s="34">
        <v>1273.644081</v>
      </c>
      <c r="E105" s="31">
        <v>140.76892</v>
      </c>
      <c r="F105" s="32">
        <f t="shared" si="7"/>
        <v>3</v>
      </c>
      <c r="G105" s="31">
        <f t="shared" si="6"/>
        <v>422.30676000000005</v>
      </c>
      <c r="H105" s="34">
        <v>11202.69</v>
      </c>
      <c r="I105" s="31">
        <f t="shared" si="8"/>
        <v>4730971.717184401</v>
      </c>
      <c r="J105" s="60" t="s">
        <v>547</v>
      </c>
      <c r="K105" s="36">
        <v>1</v>
      </c>
      <c r="L105" s="31">
        <v>1500000</v>
      </c>
      <c r="M105" s="37">
        <f t="shared" si="9"/>
        <v>1500000</v>
      </c>
      <c r="N105" s="42">
        <f t="shared" si="10"/>
        <v>6230971.717184401</v>
      </c>
    </row>
    <row r="106" spans="1:14" ht="12.75">
      <c r="A106" s="1">
        <v>91</v>
      </c>
      <c r="B106" t="s">
        <v>385</v>
      </c>
      <c r="C106" s="1" t="s">
        <v>544</v>
      </c>
      <c r="D106" s="34">
        <v>449.829361</v>
      </c>
      <c r="E106" s="31">
        <v>91.061192</v>
      </c>
      <c r="F106" s="32">
        <f t="shared" si="7"/>
        <v>3</v>
      </c>
      <c r="G106" s="31">
        <f t="shared" si="6"/>
        <v>273.183576</v>
      </c>
      <c r="H106" s="34">
        <v>11202.69</v>
      </c>
      <c r="I106" s="31">
        <f t="shared" si="8"/>
        <v>3060390.9150194405</v>
      </c>
      <c r="J106" s="60" t="s">
        <v>547</v>
      </c>
      <c r="K106" s="36">
        <v>1</v>
      </c>
      <c r="L106" s="31">
        <v>1500000</v>
      </c>
      <c r="M106" s="37">
        <f t="shared" si="9"/>
        <v>1500000</v>
      </c>
      <c r="N106" s="42">
        <f t="shared" si="10"/>
        <v>4560390.91501944</v>
      </c>
    </row>
    <row r="107" spans="1:14" ht="12.75">
      <c r="A107" s="1">
        <v>92</v>
      </c>
      <c r="B107" t="s">
        <v>473</v>
      </c>
      <c r="C107" s="1" t="s">
        <v>544</v>
      </c>
      <c r="D107" s="34">
        <v>1089.006424</v>
      </c>
      <c r="E107" s="31">
        <v>144.843831</v>
      </c>
      <c r="F107" s="32">
        <f t="shared" si="7"/>
        <v>3</v>
      </c>
      <c r="G107" s="31">
        <f t="shared" si="6"/>
        <v>434.53149299999995</v>
      </c>
      <c r="H107" s="34">
        <v>11202.69</v>
      </c>
      <c r="I107" s="31">
        <f t="shared" si="8"/>
        <v>4867921.61131617</v>
      </c>
      <c r="J107" s="60" t="s">
        <v>547</v>
      </c>
      <c r="K107" s="36">
        <v>1</v>
      </c>
      <c r="L107" s="31">
        <v>1500000</v>
      </c>
      <c r="M107" s="37">
        <f t="shared" si="9"/>
        <v>1500000</v>
      </c>
      <c r="N107" s="42">
        <f t="shared" si="10"/>
        <v>6367921.61131617</v>
      </c>
    </row>
    <row r="108" spans="1:14" ht="12.75">
      <c r="A108" s="1">
        <v>93</v>
      </c>
      <c r="B108" t="s">
        <v>474</v>
      </c>
      <c r="C108" s="1" t="s">
        <v>542</v>
      </c>
      <c r="D108" s="34">
        <v>1179.487556</v>
      </c>
      <c r="E108" s="31">
        <v>143.433264</v>
      </c>
      <c r="F108" s="32">
        <f t="shared" si="7"/>
        <v>3</v>
      </c>
      <c r="G108" s="31">
        <f t="shared" si="6"/>
        <v>430.299792</v>
      </c>
      <c r="H108" s="34">
        <v>11202.69</v>
      </c>
      <c r="I108" s="31">
        <f t="shared" si="8"/>
        <v>4820515.17684048</v>
      </c>
      <c r="J108" s="60" t="s">
        <v>547</v>
      </c>
      <c r="K108" s="36">
        <v>1</v>
      </c>
      <c r="L108" s="31">
        <v>1500000</v>
      </c>
      <c r="M108" s="37">
        <f t="shared" si="9"/>
        <v>1500000</v>
      </c>
      <c r="N108" s="42">
        <f t="shared" si="10"/>
        <v>6320515.17684048</v>
      </c>
    </row>
    <row r="109" spans="1:14" ht="12.75">
      <c r="A109" s="1">
        <v>94</v>
      </c>
      <c r="B109" t="s">
        <v>475</v>
      </c>
      <c r="C109" s="1" t="s">
        <v>544</v>
      </c>
      <c r="D109" s="34">
        <v>2739.133766</v>
      </c>
      <c r="E109" s="31">
        <v>229.015236</v>
      </c>
      <c r="F109" s="32">
        <f t="shared" si="7"/>
        <v>3</v>
      </c>
      <c r="G109" s="31">
        <f t="shared" si="6"/>
        <v>687.045708</v>
      </c>
      <c r="H109" s="34">
        <v>11202.69</v>
      </c>
      <c r="I109" s="31">
        <f t="shared" si="8"/>
        <v>7696760.08255452</v>
      </c>
      <c r="J109" s="60" t="s">
        <v>547</v>
      </c>
      <c r="K109" s="36">
        <v>1</v>
      </c>
      <c r="L109" s="31">
        <v>1500000</v>
      </c>
      <c r="M109" s="37">
        <f t="shared" si="9"/>
        <v>1500000</v>
      </c>
      <c r="N109" s="42">
        <f t="shared" si="10"/>
        <v>9196760.08255452</v>
      </c>
    </row>
    <row r="110" spans="1:14" ht="12.75">
      <c r="A110" s="1">
        <v>95</v>
      </c>
      <c r="B110" t="s">
        <v>470</v>
      </c>
      <c r="C110" s="1" t="s">
        <v>542</v>
      </c>
      <c r="D110" s="34">
        <v>1250.500679</v>
      </c>
      <c r="E110" s="31">
        <v>151.3110733</v>
      </c>
      <c r="F110" s="32">
        <f t="shared" si="7"/>
        <v>3</v>
      </c>
      <c r="G110" s="31">
        <f t="shared" si="6"/>
        <v>453.93321990000004</v>
      </c>
      <c r="H110" s="34">
        <v>11202.69</v>
      </c>
      <c r="I110" s="31">
        <f t="shared" si="8"/>
        <v>5085273.143241531</v>
      </c>
      <c r="J110" s="60" t="s">
        <v>547</v>
      </c>
      <c r="K110" s="36">
        <v>1</v>
      </c>
      <c r="L110" s="31">
        <v>1500000</v>
      </c>
      <c r="M110" s="37">
        <f t="shared" si="9"/>
        <v>1500000</v>
      </c>
      <c r="N110" s="42">
        <f t="shared" si="10"/>
        <v>6585273.143241531</v>
      </c>
    </row>
    <row r="111" spans="1:14" ht="12.75">
      <c r="A111" s="1">
        <v>96</v>
      </c>
      <c r="B111" t="s">
        <v>476</v>
      </c>
      <c r="C111" s="1" t="s">
        <v>542</v>
      </c>
      <c r="D111" s="34">
        <v>1005.584671</v>
      </c>
      <c r="E111" s="31">
        <v>128.189814</v>
      </c>
      <c r="F111" s="32">
        <f t="shared" si="7"/>
        <v>3</v>
      </c>
      <c r="G111" s="31">
        <f t="shared" si="6"/>
        <v>384.56944200000004</v>
      </c>
      <c r="H111" s="34">
        <v>11202.69</v>
      </c>
      <c r="I111" s="31">
        <f t="shared" si="8"/>
        <v>4308212.24219898</v>
      </c>
      <c r="J111" s="60" t="s">
        <v>547</v>
      </c>
      <c r="K111" s="36">
        <v>1</v>
      </c>
      <c r="L111" s="31">
        <v>1500000</v>
      </c>
      <c r="M111" s="37">
        <f t="shared" si="9"/>
        <v>1500000</v>
      </c>
      <c r="N111" s="42">
        <f t="shared" si="10"/>
        <v>5808212.24219898</v>
      </c>
    </row>
    <row r="112" spans="1:14" ht="12.75">
      <c r="A112" s="1">
        <v>97</v>
      </c>
      <c r="B112" t="s">
        <v>476</v>
      </c>
      <c r="C112" s="1" t="s">
        <v>542</v>
      </c>
      <c r="D112" s="34">
        <v>345.481392</v>
      </c>
      <c r="E112" s="31">
        <v>77.36609</v>
      </c>
      <c r="F112" s="32">
        <f t="shared" si="7"/>
        <v>3</v>
      </c>
      <c r="G112" s="31">
        <f aca="true" t="shared" si="11" ref="G112:G143">E112*F112</f>
        <v>232.09827</v>
      </c>
      <c r="H112" s="34">
        <v>11202.69</v>
      </c>
      <c r="I112" s="31">
        <f t="shared" si="8"/>
        <v>2600124.9683463</v>
      </c>
      <c r="J112" s="60" t="s">
        <v>547</v>
      </c>
      <c r="K112" s="36">
        <v>1</v>
      </c>
      <c r="L112" s="31">
        <v>1500000</v>
      </c>
      <c r="M112" s="37">
        <f t="shared" si="9"/>
        <v>1500000</v>
      </c>
      <c r="N112" s="42">
        <f t="shared" si="10"/>
        <v>4100124.9683463</v>
      </c>
    </row>
    <row r="113" spans="1:14" ht="12.75">
      <c r="A113" s="1">
        <v>98</v>
      </c>
      <c r="B113" t="s">
        <v>477</v>
      </c>
      <c r="C113" s="1" t="s">
        <v>544</v>
      </c>
      <c r="D113" s="34">
        <v>775.696235</v>
      </c>
      <c r="E113" s="31">
        <v>116.314495</v>
      </c>
      <c r="F113" s="32">
        <f t="shared" si="7"/>
        <v>3</v>
      </c>
      <c r="G113" s="31">
        <f t="shared" si="11"/>
        <v>348.943485</v>
      </c>
      <c r="H113" s="34">
        <v>11202.69</v>
      </c>
      <c r="I113" s="31">
        <f t="shared" si="8"/>
        <v>3909105.6899746503</v>
      </c>
      <c r="J113" s="60" t="s">
        <v>547</v>
      </c>
      <c r="K113" s="36">
        <v>1</v>
      </c>
      <c r="L113" s="31">
        <v>1500000</v>
      </c>
      <c r="M113" s="37">
        <f t="shared" si="9"/>
        <v>1500000</v>
      </c>
      <c r="N113" s="42">
        <f t="shared" si="10"/>
        <v>5409105.689974651</v>
      </c>
    </row>
    <row r="114" spans="1:14" ht="12.75">
      <c r="A114" s="1">
        <v>99</v>
      </c>
      <c r="B114" t="s">
        <v>470</v>
      </c>
      <c r="C114" s="1" t="s">
        <v>542</v>
      </c>
      <c r="D114" s="34">
        <v>964.125099</v>
      </c>
      <c r="E114" s="31">
        <v>123.522334</v>
      </c>
      <c r="F114" s="32">
        <f t="shared" si="7"/>
        <v>3</v>
      </c>
      <c r="G114" s="31">
        <f t="shared" si="11"/>
        <v>370.567002</v>
      </c>
      <c r="H114" s="34">
        <v>11202.69</v>
      </c>
      <c r="I114" s="31">
        <f t="shared" si="8"/>
        <v>4151347.2476353804</v>
      </c>
      <c r="J114" s="60" t="s">
        <v>547</v>
      </c>
      <c r="K114" s="36">
        <v>1</v>
      </c>
      <c r="L114" s="31">
        <v>1500000</v>
      </c>
      <c r="M114" s="37">
        <f t="shared" si="9"/>
        <v>1500000</v>
      </c>
      <c r="N114" s="42">
        <f t="shared" si="10"/>
        <v>5651347.24763538</v>
      </c>
    </row>
    <row r="115" spans="1:14" ht="12.75">
      <c r="A115" s="1">
        <v>100</v>
      </c>
      <c r="B115" t="s">
        <v>478</v>
      </c>
      <c r="C115" s="1" t="s">
        <v>542</v>
      </c>
      <c r="D115" s="34">
        <v>1671.433075</v>
      </c>
      <c r="E115" s="31">
        <v>162.954424</v>
      </c>
      <c r="F115" s="32">
        <f t="shared" si="7"/>
        <v>3</v>
      </c>
      <c r="G115" s="31">
        <f t="shared" si="11"/>
        <v>488.86327199999994</v>
      </c>
      <c r="H115" s="34">
        <v>11202.69</v>
      </c>
      <c r="I115" s="31">
        <f t="shared" si="8"/>
        <v>5476583.688601679</v>
      </c>
      <c r="J115" s="60" t="s">
        <v>547</v>
      </c>
      <c r="K115" s="36">
        <v>1</v>
      </c>
      <c r="L115" s="31">
        <v>1500000</v>
      </c>
      <c r="M115" s="37">
        <f t="shared" si="9"/>
        <v>1500000</v>
      </c>
      <c r="N115" s="42">
        <f t="shared" si="10"/>
        <v>6976583.688601679</v>
      </c>
    </row>
    <row r="116" spans="1:14" ht="12.75">
      <c r="A116" s="1">
        <v>101</v>
      </c>
      <c r="B116" t="s">
        <v>479</v>
      </c>
      <c r="C116" s="1" t="s">
        <v>544</v>
      </c>
      <c r="D116" s="34">
        <v>1129.021492</v>
      </c>
      <c r="E116" s="31">
        <v>137.717788</v>
      </c>
      <c r="F116" s="32">
        <f t="shared" si="7"/>
        <v>3</v>
      </c>
      <c r="G116" s="31">
        <f t="shared" si="11"/>
        <v>413.153364</v>
      </c>
      <c r="H116" s="34">
        <v>11202.69</v>
      </c>
      <c r="I116" s="31">
        <f t="shared" si="8"/>
        <v>4628429.059349161</v>
      </c>
      <c r="J116" s="60" t="s">
        <v>547</v>
      </c>
      <c r="K116" s="36">
        <v>1</v>
      </c>
      <c r="L116" s="31">
        <v>1500000</v>
      </c>
      <c r="M116" s="37">
        <f t="shared" si="9"/>
        <v>1500000</v>
      </c>
      <c r="N116" s="42">
        <f t="shared" si="10"/>
        <v>6128429.059349161</v>
      </c>
    </row>
    <row r="117" spans="1:14" ht="12.75">
      <c r="A117" s="1">
        <v>102</v>
      </c>
      <c r="B117" t="s">
        <v>480</v>
      </c>
      <c r="C117" s="1" t="s">
        <v>542</v>
      </c>
      <c r="D117" s="34">
        <v>1675.21838</v>
      </c>
      <c r="E117" s="31">
        <v>161.388158</v>
      </c>
      <c r="F117" s="32">
        <f t="shared" si="7"/>
        <v>3</v>
      </c>
      <c r="G117" s="31">
        <f t="shared" si="11"/>
        <v>484.16447400000004</v>
      </c>
      <c r="H117" s="34">
        <v>11202.69</v>
      </c>
      <c r="I117" s="31">
        <f t="shared" si="8"/>
        <v>5423944.511235061</v>
      </c>
      <c r="J117" s="60" t="s">
        <v>547</v>
      </c>
      <c r="K117" s="36">
        <v>1</v>
      </c>
      <c r="L117" s="31">
        <v>1500000</v>
      </c>
      <c r="M117" s="37">
        <f t="shared" si="9"/>
        <v>1500000</v>
      </c>
      <c r="N117" s="42">
        <f t="shared" si="10"/>
        <v>6923944.511235061</v>
      </c>
    </row>
    <row r="118" spans="1:14" ht="12.75">
      <c r="A118" s="1">
        <v>103</v>
      </c>
      <c r="B118" t="s">
        <v>482</v>
      </c>
      <c r="C118" s="1" t="s">
        <v>542</v>
      </c>
      <c r="D118" s="34">
        <v>1127.97115</v>
      </c>
      <c r="E118" s="31">
        <v>141.068085</v>
      </c>
      <c r="F118" s="32">
        <f t="shared" si="7"/>
        <v>3</v>
      </c>
      <c r="G118" s="31">
        <f t="shared" si="11"/>
        <v>423.204255</v>
      </c>
      <c r="H118" s="34">
        <v>11202.69</v>
      </c>
      <c r="I118" s="31">
        <f t="shared" si="8"/>
        <v>4741026.07544595</v>
      </c>
      <c r="J118" s="60" t="s">
        <v>547</v>
      </c>
      <c r="K118" s="36">
        <v>1</v>
      </c>
      <c r="L118" s="31">
        <v>1500000</v>
      </c>
      <c r="M118" s="37">
        <f t="shared" si="9"/>
        <v>1500000</v>
      </c>
      <c r="N118" s="42">
        <f t="shared" si="10"/>
        <v>6241026.07544595</v>
      </c>
    </row>
    <row r="119" spans="1:14" ht="12.75">
      <c r="A119" s="1">
        <v>104</v>
      </c>
      <c r="B119" t="s">
        <v>481</v>
      </c>
      <c r="C119" s="1" t="s">
        <v>542</v>
      </c>
      <c r="D119" s="34">
        <v>620.350494</v>
      </c>
      <c r="E119" s="31">
        <v>111.752803</v>
      </c>
      <c r="F119" s="32">
        <f t="shared" si="7"/>
        <v>3</v>
      </c>
      <c r="G119" s="31">
        <f t="shared" si="11"/>
        <v>335.25840900000003</v>
      </c>
      <c r="H119" s="34">
        <v>11202.69</v>
      </c>
      <c r="I119" s="31">
        <f t="shared" si="8"/>
        <v>3755796.0259202104</v>
      </c>
      <c r="J119" s="60" t="s">
        <v>547</v>
      </c>
      <c r="K119" s="36">
        <v>1</v>
      </c>
      <c r="L119" s="31">
        <v>1500000</v>
      </c>
      <c r="M119" s="37">
        <f t="shared" si="9"/>
        <v>1500000</v>
      </c>
      <c r="N119" s="42">
        <f t="shared" si="10"/>
        <v>5255796.02592021</v>
      </c>
    </row>
    <row r="120" spans="1:14" ht="12.75">
      <c r="A120" s="1">
        <v>105</v>
      </c>
      <c r="B120" t="s">
        <v>483</v>
      </c>
      <c r="C120" s="1" t="s">
        <v>542</v>
      </c>
      <c r="D120" s="34">
        <v>1042.18916</v>
      </c>
      <c r="E120" s="31">
        <v>139.235292</v>
      </c>
      <c r="F120" s="32">
        <f t="shared" si="7"/>
        <v>3</v>
      </c>
      <c r="G120" s="31">
        <f t="shared" si="11"/>
        <v>417.705876</v>
      </c>
      <c r="H120" s="34">
        <v>11202.69</v>
      </c>
      <c r="I120" s="31">
        <f t="shared" si="8"/>
        <v>4679429.4400064405</v>
      </c>
      <c r="J120" s="60" t="s">
        <v>547</v>
      </c>
      <c r="K120" s="36">
        <v>1</v>
      </c>
      <c r="L120" s="31">
        <v>1500000</v>
      </c>
      <c r="M120" s="37">
        <f t="shared" si="9"/>
        <v>1500000</v>
      </c>
      <c r="N120" s="42">
        <f t="shared" si="10"/>
        <v>6179429.4400064405</v>
      </c>
    </row>
    <row r="121" spans="1:14" ht="12.75">
      <c r="A121" s="1">
        <v>106</v>
      </c>
      <c r="B121" t="s">
        <v>484</v>
      </c>
      <c r="C121" s="1" t="s">
        <v>542</v>
      </c>
      <c r="D121" s="34">
        <v>996.165474</v>
      </c>
      <c r="E121" s="31">
        <v>140.866616</v>
      </c>
      <c r="F121" s="32">
        <f t="shared" si="7"/>
        <v>3</v>
      </c>
      <c r="G121" s="31">
        <f t="shared" si="11"/>
        <v>422.59984799999995</v>
      </c>
      <c r="H121" s="34">
        <v>11202.69</v>
      </c>
      <c r="I121" s="31">
        <f t="shared" si="8"/>
        <v>4734255.0911911195</v>
      </c>
      <c r="J121" s="60" t="s">
        <v>547</v>
      </c>
      <c r="K121" s="36">
        <v>1</v>
      </c>
      <c r="L121" s="31">
        <v>1500000</v>
      </c>
      <c r="M121" s="37">
        <f t="shared" si="9"/>
        <v>1500000</v>
      </c>
      <c r="N121" s="42">
        <f t="shared" si="10"/>
        <v>6234255.0911911195</v>
      </c>
    </row>
    <row r="122" spans="1:14" ht="12.75">
      <c r="A122" s="1">
        <v>107</v>
      </c>
      <c r="B122" t="s">
        <v>397</v>
      </c>
      <c r="C122" s="1" t="s">
        <v>542</v>
      </c>
      <c r="D122" s="34">
        <v>2212.412376</v>
      </c>
      <c r="E122" s="31">
        <v>228.780465</v>
      </c>
      <c r="F122" s="32">
        <f t="shared" si="7"/>
        <v>3</v>
      </c>
      <c r="G122" s="31">
        <f t="shared" si="11"/>
        <v>686.3413949999999</v>
      </c>
      <c r="H122" s="34">
        <v>11202.69</v>
      </c>
      <c r="I122" s="31">
        <f t="shared" si="8"/>
        <v>7688869.88235255</v>
      </c>
      <c r="J122" s="60" t="s">
        <v>547</v>
      </c>
      <c r="K122" s="36">
        <v>1</v>
      </c>
      <c r="L122" s="31">
        <v>1500000</v>
      </c>
      <c r="M122" s="37">
        <f t="shared" si="9"/>
        <v>1500000</v>
      </c>
      <c r="N122" s="42">
        <f t="shared" si="10"/>
        <v>9188869.88235255</v>
      </c>
    </row>
    <row r="123" spans="1:14" ht="12.75">
      <c r="A123" s="1">
        <v>108</v>
      </c>
      <c r="B123" t="s">
        <v>485</v>
      </c>
      <c r="C123" s="1" t="s">
        <v>544</v>
      </c>
      <c r="D123" s="34">
        <v>2593.71965</v>
      </c>
      <c r="E123" s="31">
        <v>236.874337</v>
      </c>
      <c r="F123" s="32">
        <f t="shared" si="7"/>
        <v>3</v>
      </c>
      <c r="G123" s="31">
        <f t="shared" si="11"/>
        <v>710.623011</v>
      </c>
      <c r="H123" s="34">
        <v>11202.69</v>
      </c>
      <c r="I123" s="31">
        <f t="shared" si="8"/>
        <v>7960889.299099591</v>
      </c>
      <c r="J123" s="60" t="s">
        <v>547</v>
      </c>
      <c r="K123" s="36">
        <v>1</v>
      </c>
      <c r="L123" s="31">
        <v>1500000</v>
      </c>
      <c r="M123" s="37">
        <f t="shared" si="9"/>
        <v>1500000</v>
      </c>
      <c r="N123" s="42">
        <f t="shared" si="10"/>
        <v>9460889.29909959</v>
      </c>
    </row>
    <row r="124" spans="1:14" ht="12.75">
      <c r="A124" s="1">
        <v>109</v>
      </c>
      <c r="B124" t="s">
        <v>408</v>
      </c>
      <c r="C124" s="1" t="s">
        <v>542</v>
      </c>
      <c r="D124" s="34">
        <v>2155.002342</v>
      </c>
      <c r="E124" s="31">
        <v>231.565656</v>
      </c>
      <c r="F124" s="32">
        <f t="shared" si="7"/>
        <v>3</v>
      </c>
      <c r="G124" s="31">
        <f t="shared" si="11"/>
        <v>694.696968</v>
      </c>
      <c r="H124" s="34">
        <v>11202.69</v>
      </c>
      <c r="I124" s="31">
        <f t="shared" si="8"/>
        <v>7782474.77644392</v>
      </c>
      <c r="J124" s="60" t="s">
        <v>547</v>
      </c>
      <c r="K124" s="36">
        <v>1</v>
      </c>
      <c r="L124" s="31">
        <v>1500000</v>
      </c>
      <c r="M124" s="37">
        <f t="shared" si="9"/>
        <v>1500000</v>
      </c>
      <c r="N124" s="42">
        <f t="shared" si="10"/>
        <v>9282474.776443921</v>
      </c>
    </row>
    <row r="125" spans="1:14" ht="12.75">
      <c r="A125" s="1">
        <v>110</v>
      </c>
      <c r="B125" t="s">
        <v>200</v>
      </c>
      <c r="C125" s="1" t="s">
        <v>542</v>
      </c>
      <c r="D125" s="34">
        <v>1867.059868</v>
      </c>
      <c r="E125" s="31">
        <v>176.16421</v>
      </c>
      <c r="F125" s="32">
        <f t="shared" si="7"/>
        <v>3</v>
      </c>
      <c r="G125" s="31">
        <f t="shared" si="11"/>
        <v>528.49263</v>
      </c>
      <c r="H125" s="34">
        <v>11202.69</v>
      </c>
      <c r="I125" s="31">
        <f t="shared" si="8"/>
        <v>5920539.1011747</v>
      </c>
      <c r="J125" s="60" t="s">
        <v>547</v>
      </c>
      <c r="K125" s="36">
        <v>1</v>
      </c>
      <c r="L125" s="31">
        <v>1500000</v>
      </c>
      <c r="M125" s="37">
        <f t="shared" si="9"/>
        <v>1500000</v>
      </c>
      <c r="N125" s="42">
        <f t="shared" si="10"/>
        <v>7420539.1011747</v>
      </c>
    </row>
    <row r="126" spans="1:14" ht="12.75">
      <c r="A126" s="1">
        <v>111</v>
      </c>
      <c r="B126" t="s">
        <v>486</v>
      </c>
      <c r="C126" s="1" t="s">
        <v>542</v>
      </c>
      <c r="D126" s="34">
        <v>1523.801765</v>
      </c>
      <c r="E126" s="31">
        <v>169.972759</v>
      </c>
      <c r="F126" s="32">
        <f t="shared" si="7"/>
        <v>3</v>
      </c>
      <c r="G126" s="31">
        <f t="shared" si="11"/>
        <v>509.918277</v>
      </c>
      <c r="H126" s="34">
        <v>11202.69</v>
      </c>
      <c r="I126" s="31">
        <f t="shared" si="8"/>
        <v>5712456.3825651305</v>
      </c>
      <c r="J126" s="60" t="s">
        <v>547</v>
      </c>
      <c r="K126" s="36">
        <v>1</v>
      </c>
      <c r="L126" s="31">
        <v>1500000</v>
      </c>
      <c r="M126" s="37">
        <f t="shared" si="9"/>
        <v>1500000</v>
      </c>
      <c r="N126" s="42">
        <f t="shared" si="10"/>
        <v>7212456.3825651305</v>
      </c>
    </row>
    <row r="127" spans="1:14" ht="12.75">
      <c r="A127" s="1">
        <v>112</v>
      </c>
      <c r="B127" t="s">
        <v>486</v>
      </c>
      <c r="C127" s="1" t="s">
        <v>542</v>
      </c>
      <c r="D127" s="34">
        <v>1543.54129</v>
      </c>
      <c r="E127" s="31">
        <v>172.999196</v>
      </c>
      <c r="F127" s="32">
        <f t="shared" si="7"/>
        <v>3</v>
      </c>
      <c r="G127" s="31">
        <f t="shared" si="11"/>
        <v>518.9975880000001</v>
      </c>
      <c r="H127" s="34">
        <v>11202.69</v>
      </c>
      <c r="I127" s="31">
        <f t="shared" si="8"/>
        <v>5814169.089111721</v>
      </c>
      <c r="J127" s="60" t="s">
        <v>547</v>
      </c>
      <c r="K127" s="36">
        <v>1</v>
      </c>
      <c r="L127" s="31">
        <v>1500000</v>
      </c>
      <c r="M127" s="37">
        <f t="shared" si="9"/>
        <v>1500000</v>
      </c>
      <c r="N127" s="42">
        <f t="shared" si="10"/>
        <v>7314169.089111721</v>
      </c>
    </row>
    <row r="128" spans="1:14" ht="12.75">
      <c r="A128" s="1">
        <v>113</v>
      </c>
      <c r="B128" t="s">
        <v>487</v>
      </c>
      <c r="C128" s="1" t="s">
        <v>542</v>
      </c>
      <c r="D128" s="34">
        <v>1119.086273</v>
      </c>
      <c r="E128" s="31">
        <v>130.226788</v>
      </c>
      <c r="F128" s="32">
        <f t="shared" si="7"/>
        <v>3</v>
      </c>
      <c r="G128" s="31">
        <f t="shared" si="11"/>
        <v>390.680364</v>
      </c>
      <c r="H128" s="34">
        <v>11202.69</v>
      </c>
      <c r="I128" s="31">
        <f t="shared" si="8"/>
        <v>4376671.00697916</v>
      </c>
      <c r="J128" s="60" t="s">
        <v>547</v>
      </c>
      <c r="K128" s="36">
        <v>1</v>
      </c>
      <c r="L128" s="31">
        <v>1500000</v>
      </c>
      <c r="M128" s="37">
        <f t="shared" si="9"/>
        <v>1500000</v>
      </c>
      <c r="N128" s="42">
        <f t="shared" si="10"/>
        <v>5876671.00697916</v>
      </c>
    </row>
    <row r="129" spans="1:14" ht="12.75">
      <c r="A129" s="1">
        <v>114</v>
      </c>
      <c r="B129" t="s">
        <v>488</v>
      </c>
      <c r="C129" s="1" t="s">
        <v>544</v>
      </c>
      <c r="D129" s="34">
        <v>980.607193</v>
      </c>
      <c r="E129" s="31">
        <v>123.018887</v>
      </c>
      <c r="F129" s="32">
        <f t="shared" si="7"/>
        <v>3</v>
      </c>
      <c r="G129" s="31">
        <f t="shared" si="11"/>
        <v>369.056661</v>
      </c>
      <c r="H129" s="34">
        <v>11202.69</v>
      </c>
      <c r="I129" s="31">
        <f t="shared" si="8"/>
        <v>4134427.3656180906</v>
      </c>
      <c r="J129" s="60" t="s">
        <v>547</v>
      </c>
      <c r="K129" s="36">
        <v>1</v>
      </c>
      <c r="L129" s="31">
        <v>1500000</v>
      </c>
      <c r="M129" s="37">
        <f t="shared" si="9"/>
        <v>1500000</v>
      </c>
      <c r="N129" s="42">
        <f t="shared" si="10"/>
        <v>5634427.365618091</v>
      </c>
    </row>
    <row r="130" spans="1:14" ht="12.75">
      <c r="A130" s="1">
        <v>115</v>
      </c>
      <c r="B130" t="s">
        <v>374</v>
      </c>
      <c r="C130" s="1" t="s">
        <v>542</v>
      </c>
      <c r="D130" s="34">
        <v>1169.297356</v>
      </c>
      <c r="E130" s="31">
        <v>155.007349</v>
      </c>
      <c r="F130" s="32">
        <f t="shared" si="7"/>
        <v>3</v>
      </c>
      <c r="G130" s="31">
        <f t="shared" si="11"/>
        <v>465.02204700000004</v>
      </c>
      <c r="H130" s="34">
        <v>11202.69</v>
      </c>
      <c r="I130" s="31">
        <f t="shared" si="8"/>
        <v>5209497.8357064305</v>
      </c>
      <c r="J130" s="60" t="s">
        <v>547</v>
      </c>
      <c r="K130" s="36">
        <v>1</v>
      </c>
      <c r="L130" s="31">
        <v>1500000</v>
      </c>
      <c r="M130" s="37">
        <f t="shared" si="9"/>
        <v>1500000</v>
      </c>
      <c r="N130" s="42">
        <f t="shared" si="10"/>
        <v>6709497.8357064305</v>
      </c>
    </row>
    <row r="131" spans="1:14" ht="12.75">
      <c r="A131" s="1">
        <v>116</v>
      </c>
      <c r="B131" t="s">
        <v>407</v>
      </c>
      <c r="C131" s="1" t="s">
        <v>542</v>
      </c>
      <c r="D131" s="34">
        <v>483.174873</v>
      </c>
      <c r="E131" s="31">
        <v>89.443532</v>
      </c>
      <c r="F131" s="32">
        <f t="shared" si="7"/>
        <v>3</v>
      </c>
      <c r="G131" s="31">
        <f t="shared" si="11"/>
        <v>268.330596</v>
      </c>
      <c r="H131" s="34">
        <v>11202.69</v>
      </c>
      <c r="I131" s="31">
        <f t="shared" si="8"/>
        <v>3006024.4845032403</v>
      </c>
      <c r="J131" s="60" t="s">
        <v>547</v>
      </c>
      <c r="K131" s="36">
        <v>1</v>
      </c>
      <c r="L131" s="31">
        <v>1500000</v>
      </c>
      <c r="M131" s="37">
        <f t="shared" si="9"/>
        <v>1500000</v>
      </c>
      <c r="N131" s="42">
        <f t="shared" si="10"/>
        <v>4506024.48450324</v>
      </c>
    </row>
    <row r="132" spans="1:14" ht="12.75">
      <c r="A132" s="1">
        <v>117</v>
      </c>
      <c r="B132" t="s">
        <v>489</v>
      </c>
      <c r="C132" s="1" t="s">
        <v>542</v>
      </c>
      <c r="D132" s="34">
        <v>568.304665</v>
      </c>
      <c r="E132" s="31">
        <v>96.304368</v>
      </c>
      <c r="F132" s="32">
        <f t="shared" si="7"/>
        <v>3</v>
      </c>
      <c r="G132" s="31">
        <f t="shared" si="11"/>
        <v>288.913104</v>
      </c>
      <c r="H132" s="34">
        <v>11202.69</v>
      </c>
      <c r="I132" s="31">
        <f t="shared" si="8"/>
        <v>3236603.9410497597</v>
      </c>
      <c r="J132" s="60" t="s">
        <v>547</v>
      </c>
      <c r="K132" s="36">
        <v>1</v>
      </c>
      <c r="L132" s="31">
        <v>1500000</v>
      </c>
      <c r="M132" s="37">
        <f t="shared" si="9"/>
        <v>1500000</v>
      </c>
      <c r="N132" s="42">
        <f t="shared" si="10"/>
        <v>4736603.94104976</v>
      </c>
    </row>
    <row r="133" spans="1:14" ht="12.75">
      <c r="A133" s="1">
        <v>118</v>
      </c>
      <c r="B133" t="s">
        <v>410</v>
      </c>
      <c r="C133" s="1" t="s">
        <v>542</v>
      </c>
      <c r="D133" s="34">
        <v>1128.241234</v>
      </c>
      <c r="E133" s="31">
        <v>134.742663</v>
      </c>
      <c r="F133" s="32">
        <f t="shared" si="7"/>
        <v>3</v>
      </c>
      <c r="G133" s="31">
        <f t="shared" si="11"/>
        <v>404.227989</v>
      </c>
      <c r="H133" s="34">
        <v>11202.69</v>
      </c>
      <c r="I133" s="31">
        <f t="shared" si="8"/>
        <v>4528440.85009041</v>
      </c>
      <c r="J133" s="60" t="s">
        <v>547</v>
      </c>
      <c r="K133" s="36">
        <v>1</v>
      </c>
      <c r="L133" s="31">
        <v>1500000</v>
      </c>
      <c r="M133" s="37">
        <f t="shared" si="9"/>
        <v>1500000</v>
      </c>
      <c r="N133" s="42">
        <f t="shared" si="10"/>
        <v>6028440.85009041</v>
      </c>
    </row>
    <row r="134" spans="1:14" ht="12.75">
      <c r="A134" s="1">
        <v>119</v>
      </c>
      <c r="B134" t="s">
        <v>410</v>
      </c>
      <c r="C134" s="1" t="s">
        <v>542</v>
      </c>
      <c r="D134" s="34">
        <v>695.143906</v>
      </c>
      <c r="E134" s="31">
        <v>105.970739</v>
      </c>
      <c r="F134" s="32">
        <f t="shared" si="7"/>
        <v>3</v>
      </c>
      <c r="G134" s="31">
        <f t="shared" si="11"/>
        <v>317.912217</v>
      </c>
      <c r="H134" s="34">
        <v>11202.69</v>
      </c>
      <c r="I134" s="31">
        <f t="shared" si="8"/>
        <v>3561472.01426373</v>
      </c>
      <c r="J134" s="60" t="s">
        <v>547</v>
      </c>
      <c r="K134" s="36">
        <v>1</v>
      </c>
      <c r="L134" s="31">
        <v>1500000</v>
      </c>
      <c r="M134" s="37">
        <f t="shared" si="9"/>
        <v>1500000</v>
      </c>
      <c r="N134" s="42">
        <f t="shared" si="10"/>
        <v>5061472.0142637305</v>
      </c>
    </row>
    <row r="135" spans="1:14" ht="12.75">
      <c r="A135" s="1">
        <v>120</v>
      </c>
      <c r="B135" t="s">
        <v>407</v>
      </c>
      <c r="C135" s="1" t="s">
        <v>542</v>
      </c>
      <c r="D135" s="34">
        <v>1015.516396</v>
      </c>
      <c r="E135" s="31">
        <v>145.637464</v>
      </c>
      <c r="F135" s="32">
        <f t="shared" si="7"/>
        <v>3</v>
      </c>
      <c r="G135" s="31">
        <f t="shared" si="11"/>
        <v>436.91239199999995</v>
      </c>
      <c r="H135" s="34">
        <v>11202.69</v>
      </c>
      <c r="I135" s="31">
        <f t="shared" si="8"/>
        <v>4894594.08473448</v>
      </c>
      <c r="J135" s="60" t="s">
        <v>547</v>
      </c>
      <c r="K135" s="36">
        <v>1</v>
      </c>
      <c r="L135" s="31">
        <v>1500000</v>
      </c>
      <c r="M135" s="37">
        <f t="shared" si="9"/>
        <v>1500000</v>
      </c>
      <c r="N135" s="42">
        <f t="shared" si="10"/>
        <v>6394594.08473448</v>
      </c>
    </row>
    <row r="136" spans="1:14" ht="12.75">
      <c r="A136" s="1">
        <v>121</v>
      </c>
      <c r="B136" t="s">
        <v>490</v>
      </c>
      <c r="C136" s="1" t="s">
        <v>542</v>
      </c>
      <c r="D136" s="34">
        <v>1000.217644</v>
      </c>
      <c r="E136" s="31">
        <v>128.420069</v>
      </c>
      <c r="F136" s="32">
        <f t="shared" si="7"/>
        <v>3</v>
      </c>
      <c r="G136" s="31">
        <f t="shared" si="11"/>
        <v>385.26020700000004</v>
      </c>
      <c r="H136" s="34">
        <v>11202.69</v>
      </c>
      <c r="I136" s="31">
        <f t="shared" si="8"/>
        <v>4315950.66835683</v>
      </c>
      <c r="J136" s="60" t="s">
        <v>547</v>
      </c>
      <c r="K136" s="36">
        <v>1</v>
      </c>
      <c r="L136" s="31">
        <v>1500000</v>
      </c>
      <c r="M136" s="37">
        <f t="shared" si="9"/>
        <v>1500000</v>
      </c>
      <c r="N136" s="42">
        <f t="shared" si="10"/>
        <v>5815950.66835683</v>
      </c>
    </row>
    <row r="137" spans="1:14" ht="12.75">
      <c r="A137" s="1">
        <v>122</v>
      </c>
      <c r="B137" t="s">
        <v>491</v>
      </c>
      <c r="C137" s="1" t="s">
        <v>544</v>
      </c>
      <c r="D137" s="34">
        <v>853.108017</v>
      </c>
      <c r="E137" s="31">
        <v>118.635512</v>
      </c>
      <c r="F137" s="32">
        <f t="shared" si="7"/>
        <v>3</v>
      </c>
      <c r="G137" s="31">
        <f t="shared" si="11"/>
        <v>355.906536</v>
      </c>
      <c r="H137" s="34">
        <v>11202.69</v>
      </c>
      <c r="I137" s="31">
        <f t="shared" si="8"/>
        <v>3987110.59178184</v>
      </c>
      <c r="J137" s="60" t="s">
        <v>547</v>
      </c>
      <c r="K137" s="36">
        <v>1</v>
      </c>
      <c r="L137" s="31">
        <v>1500000</v>
      </c>
      <c r="M137" s="37">
        <f t="shared" si="9"/>
        <v>1500000</v>
      </c>
      <c r="N137" s="42">
        <f t="shared" si="10"/>
        <v>5487110.59178184</v>
      </c>
    </row>
    <row r="138" spans="1:14" ht="12.75">
      <c r="A138" s="1">
        <v>123</v>
      </c>
      <c r="B138" t="s">
        <v>456</v>
      </c>
      <c r="C138" s="1" t="s">
        <v>544</v>
      </c>
      <c r="D138" s="34">
        <v>811.263847</v>
      </c>
      <c r="E138" s="31">
        <v>114.548097</v>
      </c>
      <c r="F138" s="32">
        <f t="shared" si="7"/>
        <v>3</v>
      </c>
      <c r="G138" s="31">
        <f t="shared" si="11"/>
        <v>343.644291</v>
      </c>
      <c r="H138" s="34">
        <v>11202.69</v>
      </c>
      <c r="I138" s="31">
        <f t="shared" si="8"/>
        <v>3849740.4623427903</v>
      </c>
      <c r="J138" s="60" t="s">
        <v>547</v>
      </c>
      <c r="K138" s="36">
        <v>1</v>
      </c>
      <c r="L138" s="31">
        <v>1500000</v>
      </c>
      <c r="M138" s="37">
        <f t="shared" si="9"/>
        <v>1500000</v>
      </c>
      <c r="N138" s="42">
        <f t="shared" si="10"/>
        <v>5349740.46234279</v>
      </c>
    </row>
    <row r="139" spans="1:14" ht="12.75">
      <c r="A139" s="1">
        <v>124</v>
      </c>
      <c r="B139" t="s">
        <v>492</v>
      </c>
      <c r="C139" s="1" t="s">
        <v>542</v>
      </c>
      <c r="D139" s="34">
        <v>1002.708</v>
      </c>
      <c r="E139" s="31">
        <v>129.6193535</v>
      </c>
      <c r="F139" s="32">
        <f t="shared" si="7"/>
        <v>3</v>
      </c>
      <c r="G139" s="31">
        <f t="shared" si="11"/>
        <v>388.85806049999997</v>
      </c>
      <c r="H139" s="34">
        <v>11202.69</v>
      </c>
      <c r="I139" s="31">
        <f t="shared" si="8"/>
        <v>4356256.305782745</v>
      </c>
      <c r="J139" s="60" t="s">
        <v>547</v>
      </c>
      <c r="K139" s="36">
        <v>1</v>
      </c>
      <c r="L139" s="31">
        <v>1500000</v>
      </c>
      <c r="M139" s="37">
        <f t="shared" si="9"/>
        <v>1500000</v>
      </c>
      <c r="N139" s="42">
        <f t="shared" si="10"/>
        <v>5856256.305782745</v>
      </c>
    </row>
    <row r="140" spans="1:14" ht="12.75">
      <c r="A140" s="1">
        <v>125</v>
      </c>
      <c r="B140" t="s">
        <v>493</v>
      </c>
      <c r="C140" s="1" t="s">
        <v>542</v>
      </c>
      <c r="D140" s="34">
        <v>1304.114151</v>
      </c>
      <c r="E140" s="31">
        <v>147.67214</v>
      </c>
      <c r="F140" s="32">
        <f t="shared" si="7"/>
        <v>3</v>
      </c>
      <c r="G140" s="31">
        <f t="shared" si="11"/>
        <v>443.01642000000004</v>
      </c>
      <c r="H140" s="34">
        <v>11202.69</v>
      </c>
      <c r="I140" s="31">
        <f t="shared" si="8"/>
        <v>4962975.6181698</v>
      </c>
      <c r="J140" s="60" t="s">
        <v>547</v>
      </c>
      <c r="K140" s="36">
        <v>1</v>
      </c>
      <c r="L140" s="31">
        <v>1500000</v>
      </c>
      <c r="M140" s="37">
        <f t="shared" si="9"/>
        <v>1500000</v>
      </c>
      <c r="N140" s="42">
        <f t="shared" si="10"/>
        <v>6462975.6181698</v>
      </c>
    </row>
    <row r="141" spans="1:14" ht="12.75">
      <c r="A141" s="1">
        <v>126</v>
      </c>
      <c r="B141" t="s">
        <v>374</v>
      </c>
      <c r="C141" s="1" t="s">
        <v>542</v>
      </c>
      <c r="D141" s="34">
        <v>2309.963081</v>
      </c>
      <c r="E141" s="31">
        <v>203.46918</v>
      </c>
      <c r="F141" s="32">
        <f t="shared" si="7"/>
        <v>3</v>
      </c>
      <c r="G141" s="31">
        <f t="shared" si="11"/>
        <v>610.4075399999999</v>
      </c>
      <c r="H141" s="34">
        <v>11202.69</v>
      </c>
      <c r="I141" s="31">
        <f t="shared" si="8"/>
        <v>6838206.4442826</v>
      </c>
      <c r="J141" s="60" t="s">
        <v>547</v>
      </c>
      <c r="K141" s="36">
        <v>1</v>
      </c>
      <c r="L141" s="31">
        <v>1500000</v>
      </c>
      <c r="M141" s="37">
        <f t="shared" si="9"/>
        <v>1500000</v>
      </c>
      <c r="N141" s="42">
        <f t="shared" si="10"/>
        <v>8338206.4442826</v>
      </c>
    </row>
    <row r="142" spans="1:14" ht="12.75">
      <c r="A142" s="1">
        <v>127</v>
      </c>
      <c r="B142" t="s">
        <v>374</v>
      </c>
      <c r="C142" s="1" t="s">
        <v>542</v>
      </c>
      <c r="D142" s="34">
        <v>606.092621</v>
      </c>
      <c r="E142" s="31">
        <v>102.834075</v>
      </c>
      <c r="F142" s="32">
        <f t="shared" si="7"/>
        <v>3</v>
      </c>
      <c r="G142" s="31">
        <f t="shared" si="11"/>
        <v>308.502225</v>
      </c>
      <c r="H142" s="34">
        <v>11202.69</v>
      </c>
      <c r="I142" s="31">
        <f t="shared" si="8"/>
        <v>3456054.7909852504</v>
      </c>
      <c r="J142" s="60" t="s">
        <v>547</v>
      </c>
      <c r="K142" s="36">
        <v>1</v>
      </c>
      <c r="L142" s="31">
        <v>1500000</v>
      </c>
      <c r="M142" s="37">
        <f t="shared" si="9"/>
        <v>1500000</v>
      </c>
      <c r="N142" s="42">
        <f t="shared" si="10"/>
        <v>4956054.790985251</v>
      </c>
    </row>
    <row r="143" spans="1:14" ht="12.75">
      <c r="A143" s="1">
        <v>128</v>
      </c>
      <c r="B143" t="s">
        <v>493</v>
      </c>
      <c r="C143" s="1" t="s">
        <v>542</v>
      </c>
      <c r="D143" s="34">
        <v>1213.888489</v>
      </c>
      <c r="E143" s="31">
        <v>143.067784</v>
      </c>
      <c r="F143" s="32">
        <f t="shared" si="7"/>
        <v>3</v>
      </c>
      <c r="G143" s="31">
        <f t="shared" si="11"/>
        <v>429.203352</v>
      </c>
      <c r="H143" s="34">
        <v>11202.69</v>
      </c>
      <c r="I143" s="31">
        <f t="shared" si="8"/>
        <v>4808232.09941688</v>
      </c>
      <c r="J143" s="60" t="s">
        <v>547</v>
      </c>
      <c r="K143" s="36">
        <v>1</v>
      </c>
      <c r="L143" s="31">
        <v>1500000</v>
      </c>
      <c r="M143" s="37">
        <f t="shared" si="9"/>
        <v>1500000</v>
      </c>
      <c r="N143" s="42">
        <f t="shared" si="10"/>
        <v>6308232.09941688</v>
      </c>
    </row>
    <row r="144" spans="1:14" ht="12.75">
      <c r="A144" s="1">
        <v>129</v>
      </c>
      <c r="B144" t="s">
        <v>494</v>
      </c>
      <c r="C144" s="1" t="s">
        <v>542</v>
      </c>
      <c r="D144" s="34">
        <v>516.514076</v>
      </c>
      <c r="E144" s="31">
        <v>97.551357</v>
      </c>
      <c r="F144" s="32">
        <f t="shared" si="7"/>
        <v>3</v>
      </c>
      <c r="G144" s="31">
        <f aca="true" t="shared" si="12" ref="G144:G150">E144*F144</f>
        <v>292.654071</v>
      </c>
      <c r="H144" s="34">
        <v>11202.69</v>
      </c>
      <c r="I144" s="31">
        <f t="shared" si="8"/>
        <v>3278512.83465099</v>
      </c>
      <c r="J144" s="60" t="s">
        <v>547</v>
      </c>
      <c r="K144" s="36">
        <v>1</v>
      </c>
      <c r="L144" s="31">
        <v>1500000</v>
      </c>
      <c r="M144" s="37">
        <f t="shared" si="9"/>
        <v>1500000</v>
      </c>
      <c r="N144" s="42">
        <f t="shared" si="10"/>
        <v>4778512.83465099</v>
      </c>
    </row>
    <row r="145" spans="1:14" ht="12.75">
      <c r="A145" s="1">
        <v>130</v>
      </c>
      <c r="B145" t="s">
        <v>480</v>
      </c>
      <c r="C145" s="1" t="s">
        <v>542</v>
      </c>
      <c r="D145" s="34">
        <v>920.718712</v>
      </c>
      <c r="E145" s="31">
        <v>125.521378</v>
      </c>
      <c r="F145" s="32">
        <f aca="true" t="shared" si="13" ref="F145:F150">0.6*5</f>
        <v>3</v>
      </c>
      <c r="G145" s="31">
        <f t="shared" si="12"/>
        <v>376.56413399999997</v>
      </c>
      <c r="H145" s="34">
        <v>11202.69</v>
      </c>
      <c r="I145" s="31">
        <f aca="true" t="shared" si="14" ref="I145:I150">G145*H145</f>
        <v>4218531.25832046</v>
      </c>
      <c r="J145" s="60" t="s">
        <v>547</v>
      </c>
      <c r="K145" s="36">
        <v>1</v>
      </c>
      <c r="L145" s="31">
        <v>1500000</v>
      </c>
      <c r="M145" s="37">
        <f aca="true" t="shared" si="15" ref="M145:M150">K145*L145</f>
        <v>1500000</v>
      </c>
      <c r="N145" s="42">
        <f aca="true" t="shared" si="16" ref="N145:N150">M145+I145</f>
        <v>5718531.25832046</v>
      </c>
    </row>
    <row r="146" spans="1:14" ht="12.75">
      <c r="A146" s="1">
        <v>131</v>
      </c>
      <c r="B146" t="s">
        <v>200</v>
      </c>
      <c r="C146" s="1" t="s">
        <v>542</v>
      </c>
      <c r="D146" s="34">
        <v>1266.717468</v>
      </c>
      <c r="E146" s="31">
        <v>144.244645</v>
      </c>
      <c r="F146" s="32">
        <f t="shared" si="13"/>
        <v>3</v>
      </c>
      <c r="G146" s="31">
        <f t="shared" si="12"/>
        <v>432.733935</v>
      </c>
      <c r="H146" s="34">
        <v>11202.69</v>
      </c>
      <c r="I146" s="31">
        <f t="shared" si="14"/>
        <v>4847784.12628515</v>
      </c>
      <c r="J146" s="60" t="s">
        <v>547</v>
      </c>
      <c r="K146" s="36">
        <v>1</v>
      </c>
      <c r="L146" s="31">
        <v>1500000</v>
      </c>
      <c r="M146" s="37">
        <f t="shared" si="15"/>
        <v>1500000</v>
      </c>
      <c r="N146" s="42">
        <f t="shared" si="16"/>
        <v>6347784.12628515</v>
      </c>
    </row>
    <row r="147" spans="1:14" ht="12.75">
      <c r="A147" s="1">
        <v>132</v>
      </c>
      <c r="B147" t="s">
        <v>481</v>
      </c>
      <c r="C147" s="1" t="s">
        <v>542</v>
      </c>
      <c r="D147" s="34">
        <v>756.343819</v>
      </c>
      <c r="E147" s="31">
        <v>129.123729</v>
      </c>
      <c r="F147" s="32">
        <f t="shared" si="13"/>
        <v>3</v>
      </c>
      <c r="G147" s="31">
        <f t="shared" si="12"/>
        <v>387.37118699999996</v>
      </c>
      <c r="H147" s="34">
        <v>11202.69</v>
      </c>
      <c r="I147" s="31">
        <f t="shared" si="14"/>
        <v>4339599.32289303</v>
      </c>
      <c r="J147" s="60" t="s">
        <v>547</v>
      </c>
      <c r="K147" s="36">
        <v>1</v>
      </c>
      <c r="L147" s="31">
        <v>1500000</v>
      </c>
      <c r="M147" s="37">
        <f t="shared" si="15"/>
        <v>1500000</v>
      </c>
      <c r="N147" s="42">
        <f t="shared" si="16"/>
        <v>5839599.32289303</v>
      </c>
    </row>
    <row r="148" spans="1:14" ht="12.75">
      <c r="A148" s="1">
        <v>133</v>
      </c>
      <c r="B148" t="s">
        <v>480</v>
      </c>
      <c r="C148" s="1" t="s">
        <v>542</v>
      </c>
      <c r="D148" s="34">
        <v>939.94265</v>
      </c>
      <c r="E148" s="31">
        <v>122.779461</v>
      </c>
      <c r="F148" s="32">
        <f t="shared" si="13"/>
        <v>3</v>
      </c>
      <c r="G148" s="31">
        <f t="shared" si="12"/>
        <v>368.338383</v>
      </c>
      <c r="H148" s="34">
        <v>11202.69</v>
      </c>
      <c r="I148" s="31">
        <f t="shared" si="14"/>
        <v>4126380.7198502705</v>
      </c>
      <c r="J148" s="60" t="s">
        <v>547</v>
      </c>
      <c r="K148" s="36">
        <v>1</v>
      </c>
      <c r="L148" s="31">
        <v>1500000</v>
      </c>
      <c r="M148" s="37">
        <f t="shared" si="15"/>
        <v>1500000</v>
      </c>
      <c r="N148" s="42">
        <f t="shared" si="16"/>
        <v>5626380.71985027</v>
      </c>
    </row>
    <row r="149" spans="1:14" ht="12.75">
      <c r="A149" s="1">
        <v>134</v>
      </c>
      <c r="B149" t="s">
        <v>480</v>
      </c>
      <c r="C149" s="1" t="s">
        <v>542</v>
      </c>
      <c r="D149" s="34">
        <v>724.697975</v>
      </c>
      <c r="E149" s="31">
        <v>120.863332</v>
      </c>
      <c r="F149" s="32">
        <f t="shared" si="13"/>
        <v>3</v>
      </c>
      <c r="G149" s="31">
        <f t="shared" si="12"/>
        <v>362.589996</v>
      </c>
      <c r="H149" s="34">
        <v>11202.69</v>
      </c>
      <c r="I149" s="31">
        <f t="shared" si="14"/>
        <v>4061983.32228924</v>
      </c>
      <c r="J149" s="60" t="s">
        <v>547</v>
      </c>
      <c r="K149" s="36">
        <v>1</v>
      </c>
      <c r="L149" s="31">
        <v>1500000</v>
      </c>
      <c r="M149" s="37">
        <f t="shared" si="15"/>
        <v>1500000</v>
      </c>
      <c r="N149" s="42">
        <f t="shared" si="16"/>
        <v>5561983.32228924</v>
      </c>
    </row>
    <row r="150" spans="1:14" ht="12.75">
      <c r="A150" s="1">
        <v>135</v>
      </c>
      <c r="B150" t="s">
        <v>359</v>
      </c>
      <c r="C150" s="1" t="s">
        <v>542</v>
      </c>
      <c r="D150" s="34">
        <v>1207.3471333</v>
      </c>
      <c r="E150" s="31">
        <v>140.12307</v>
      </c>
      <c r="F150" s="32">
        <f t="shared" si="13"/>
        <v>3</v>
      </c>
      <c r="G150" s="31">
        <f t="shared" si="12"/>
        <v>420.36921000000007</v>
      </c>
      <c r="H150" s="34">
        <v>11202.69</v>
      </c>
      <c r="I150" s="31">
        <f t="shared" si="14"/>
        <v>4709265.945174901</v>
      </c>
      <c r="J150" s="60" t="s">
        <v>547</v>
      </c>
      <c r="K150" s="36">
        <v>1</v>
      </c>
      <c r="L150" s="31">
        <v>1500000</v>
      </c>
      <c r="M150" s="37">
        <f t="shared" si="15"/>
        <v>1500000</v>
      </c>
      <c r="N150" s="38">
        <f t="shared" si="16"/>
        <v>6209265.945174901</v>
      </c>
    </row>
    <row r="151" spans="1:14" ht="12.75">
      <c r="A151" s="2"/>
      <c r="B151" s="3"/>
      <c r="C151" s="2"/>
      <c r="D151" s="3"/>
      <c r="E151" s="46"/>
      <c r="F151" s="15"/>
      <c r="G151" s="2"/>
      <c r="H151" s="2"/>
      <c r="I151" s="2"/>
      <c r="J151" s="2"/>
      <c r="K151" s="2"/>
      <c r="L151" s="2"/>
      <c r="M151" s="2"/>
      <c r="N151" s="2"/>
    </row>
    <row r="152" spans="1:16" ht="12.75">
      <c r="A152" s="1"/>
      <c r="B152" s="11"/>
      <c r="C152" s="25" t="s">
        <v>244</v>
      </c>
      <c r="D152" s="31">
        <f>SUM(D16:D150)</f>
        <v>230553.09905429994</v>
      </c>
      <c r="E152" s="31">
        <f>SUM(E16:E150)</f>
        <v>21948.281114299996</v>
      </c>
      <c r="F152" s="14"/>
      <c r="G152" s="1"/>
      <c r="H152" s="1"/>
      <c r="I152" s="48">
        <f>SUM(I16:I150)</f>
        <v>737639368.069073</v>
      </c>
      <c r="J152" s="48"/>
      <c r="K152" s="28"/>
      <c r="L152" s="28"/>
      <c r="M152" s="48">
        <f>SUM(M16:M150)</f>
        <v>229450000</v>
      </c>
      <c r="N152" s="48">
        <f>SUM(N16:N151)</f>
        <v>967089368.0690727</v>
      </c>
      <c r="P152" s="34"/>
    </row>
    <row r="153" spans="1:14" ht="12.75">
      <c r="A153" s="4"/>
      <c r="B153" s="5"/>
      <c r="C153" s="10"/>
      <c r="D153" s="47"/>
      <c r="E153" s="33"/>
      <c r="F153" s="13"/>
      <c r="G153" s="4"/>
      <c r="H153" s="4"/>
      <c r="I153" s="38"/>
      <c r="J153" s="38"/>
      <c r="K153" s="4"/>
      <c r="L153" s="4"/>
      <c r="M153" s="38"/>
      <c r="N153" s="38"/>
    </row>
    <row r="156" ht="12.75">
      <c r="N156" s="40"/>
    </row>
    <row r="158" ht="12.75">
      <c r="D158" s="40"/>
    </row>
  </sheetData>
  <mergeCells count="5">
    <mergeCell ref="J12:M12"/>
    <mergeCell ref="A12:A15"/>
    <mergeCell ref="B12:B15"/>
    <mergeCell ref="C12:C15"/>
    <mergeCell ref="F12:I12"/>
  </mergeCells>
  <printOptions/>
  <pageMargins left="0.75" right="0.75" top="1" bottom="1" header="0.5" footer="0.5"/>
  <pageSetup orientation="landscape" paperSize="8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2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45.28125" style="0" customWidth="1"/>
    <col min="3" max="3" width="12.28125" style="0" customWidth="1"/>
    <col min="4" max="4" width="14.57421875" style="0" customWidth="1"/>
    <col min="5" max="5" width="19.140625" style="0" customWidth="1"/>
    <col min="6" max="6" width="10.7109375" style="0" bestFit="1" customWidth="1"/>
    <col min="7" max="7" width="21.421875" style="0" customWidth="1"/>
    <col min="8" max="8" width="11.7109375" style="0" customWidth="1"/>
    <col min="9" max="9" width="14.8515625" style="0" customWidth="1"/>
    <col min="10" max="10" width="9.28125" style="0" bestFit="1" customWidth="1"/>
    <col min="12" max="12" width="12.140625" style="0" customWidth="1"/>
    <col min="13" max="13" width="16.57421875" style="0" bestFit="1" customWidth="1"/>
    <col min="15" max="15" width="11.7109375" style="0" customWidth="1"/>
    <col min="16" max="16" width="13.8515625" style="0" bestFit="1" customWidth="1"/>
    <col min="17" max="17" width="14.421875" style="0" customWidth="1"/>
    <col min="18" max="18" width="9.8515625" style="0" bestFit="1" customWidth="1"/>
    <col min="19" max="19" width="15.00390625" style="0" bestFit="1" customWidth="1"/>
    <col min="20" max="20" width="11.8515625" style="0" customWidth="1"/>
    <col min="21" max="21" width="15.00390625" style="0" customWidth="1"/>
    <col min="22" max="22" width="9.8515625" style="0" bestFit="1" customWidth="1"/>
    <col min="23" max="23" width="13.8515625" style="0" bestFit="1" customWidth="1"/>
    <col min="24" max="24" width="16.57421875" style="0" bestFit="1" customWidth="1"/>
    <col min="26" max="26" width="18.8515625" style="0" customWidth="1"/>
  </cols>
  <sheetData>
    <row r="2" ht="12.75">
      <c r="A2" s="9" t="s">
        <v>495</v>
      </c>
    </row>
    <row r="4" ht="12.75">
      <c r="A4" s="9" t="s">
        <v>524</v>
      </c>
    </row>
    <row r="6" spans="1:2" ht="12.75">
      <c r="A6" s="9" t="s">
        <v>550</v>
      </c>
      <c r="B6" s="9"/>
    </row>
    <row r="7" spans="1:2" ht="12.75">
      <c r="A7" s="9" t="s">
        <v>521</v>
      </c>
      <c r="B7" s="9"/>
    </row>
    <row r="8" spans="1:2" ht="12.75">
      <c r="A8" s="9" t="s">
        <v>522</v>
      </c>
      <c r="B8" s="9"/>
    </row>
    <row r="9" ht="12.75">
      <c r="A9" s="9" t="s">
        <v>523</v>
      </c>
    </row>
    <row r="10" ht="12.75">
      <c r="A10" s="9"/>
    </row>
    <row r="12" spans="1:5" ht="12.75">
      <c r="A12" s="3"/>
      <c r="B12" s="3"/>
      <c r="C12" s="3"/>
      <c r="D12" s="3"/>
      <c r="E12" s="3"/>
    </row>
    <row r="13" spans="1:5" ht="12.75">
      <c r="A13" s="27"/>
      <c r="B13" s="20"/>
      <c r="C13" s="20" t="s">
        <v>527</v>
      </c>
      <c r="D13" s="20" t="s">
        <v>527</v>
      </c>
      <c r="E13" s="20" t="s">
        <v>532</v>
      </c>
    </row>
    <row r="14" spans="1:5" ht="12.75">
      <c r="A14" s="27" t="s">
        <v>526</v>
      </c>
      <c r="B14" s="20" t="s">
        <v>525</v>
      </c>
      <c r="C14" s="20" t="s">
        <v>528</v>
      </c>
      <c r="D14" s="20" t="s">
        <v>530</v>
      </c>
      <c r="E14" s="20" t="s">
        <v>533</v>
      </c>
    </row>
    <row r="15" spans="1:5" ht="12.75">
      <c r="A15" s="11"/>
      <c r="B15" s="11"/>
      <c r="C15" s="20" t="s">
        <v>529</v>
      </c>
      <c r="D15" s="27"/>
      <c r="E15" s="11"/>
    </row>
    <row r="16" spans="1:5" ht="12.75">
      <c r="A16" s="11"/>
      <c r="B16" s="11"/>
      <c r="C16" s="11"/>
      <c r="D16" s="20" t="s">
        <v>531</v>
      </c>
      <c r="E16" s="20" t="s">
        <v>501</v>
      </c>
    </row>
    <row r="17" spans="1:5" ht="12.75">
      <c r="A17" s="5"/>
      <c r="B17" s="5"/>
      <c r="C17" s="5"/>
      <c r="D17" s="5"/>
      <c r="E17" s="5"/>
    </row>
    <row r="19" spans="1:7" ht="12.75">
      <c r="A19" s="6">
        <v>1</v>
      </c>
      <c r="B19" t="s">
        <v>534</v>
      </c>
      <c r="C19" s="6">
        <v>433</v>
      </c>
      <c r="D19" s="52">
        <v>183.3</v>
      </c>
      <c r="E19" s="51">
        <f>Lancang!N450</f>
        <v>4785672876.050658</v>
      </c>
      <c r="G19" s="34">
        <f>E19/D19</f>
        <v>26108417.217952307</v>
      </c>
    </row>
    <row r="20" spans="2:4" ht="12.75">
      <c r="B20" t="s">
        <v>535</v>
      </c>
      <c r="D20" s="52"/>
    </row>
    <row r="21" ht="12.75">
      <c r="D21" s="52"/>
    </row>
    <row r="22" spans="1:7" ht="12.75">
      <c r="A22" s="6">
        <v>2</v>
      </c>
      <c r="B22" t="s">
        <v>534</v>
      </c>
      <c r="C22" s="6">
        <v>299</v>
      </c>
      <c r="D22" s="52">
        <v>58.98</v>
      </c>
      <c r="E22" s="34">
        <f>'Pasi Lhok'!N315</f>
        <v>2218101285.64954</v>
      </c>
      <c r="G22" s="34">
        <f>E22/D22</f>
        <v>37607685.41284402</v>
      </c>
    </row>
    <row r="23" spans="2:4" ht="12.75">
      <c r="B23" t="s">
        <v>536</v>
      </c>
      <c r="D23" s="52"/>
    </row>
    <row r="24" ht="12.75">
      <c r="D24" s="52"/>
    </row>
    <row r="25" spans="1:7" ht="12.75">
      <c r="A25" s="6">
        <v>3</v>
      </c>
      <c r="B25" t="s">
        <v>534</v>
      </c>
      <c r="C25" s="6">
        <v>135</v>
      </c>
      <c r="D25" s="52">
        <v>23.1</v>
      </c>
      <c r="E25" s="34">
        <f>Jeumenang!N152</f>
        <v>967089368.0690727</v>
      </c>
      <c r="G25" s="63">
        <f>E25/D25</f>
        <v>41865340.609050766</v>
      </c>
    </row>
    <row r="26" ht="12.75">
      <c r="B26" t="s">
        <v>551</v>
      </c>
    </row>
    <row r="28" spans="1:5" ht="12.75">
      <c r="A28" s="5"/>
      <c r="B28" s="5"/>
      <c r="C28" s="5"/>
      <c r="D28" s="5"/>
      <c r="E28" s="5"/>
    </row>
    <row r="30" spans="2:5" ht="12.75">
      <c r="B30" t="s">
        <v>537</v>
      </c>
      <c r="C30" s="6">
        <f>SUM(C19:C25)</f>
        <v>867</v>
      </c>
      <c r="D30" s="53">
        <f>SUM(D19:D25)</f>
        <v>265.38</v>
      </c>
      <c r="E30" s="40">
        <f>SUM(E19:E25)</f>
        <v>7970863529.769271</v>
      </c>
    </row>
    <row r="31" spans="2:5" ht="12.75">
      <c r="B31" t="s">
        <v>538</v>
      </c>
      <c r="C31" s="6">
        <v>867</v>
      </c>
      <c r="D31" s="54">
        <v>265.4</v>
      </c>
      <c r="E31" s="55">
        <v>7971800000</v>
      </c>
    </row>
    <row r="32" spans="1:5" ht="12.75">
      <c r="A32" s="5"/>
      <c r="B32" s="5"/>
      <c r="C32" s="5"/>
      <c r="D32" s="5"/>
      <c r="E32" s="5"/>
    </row>
  </sheetData>
  <printOptions horizontalCentered="1"/>
  <pageMargins left="0.4" right="0.4" top="1" bottom="1" header="0.5" footer="0.5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user</cp:lastModifiedBy>
  <cp:lastPrinted>2006-01-20T03:00:48Z</cp:lastPrinted>
  <dcterms:created xsi:type="dcterms:W3CDTF">2006-01-03T00:47:04Z</dcterms:created>
  <dcterms:modified xsi:type="dcterms:W3CDTF">2006-01-20T03:01:54Z</dcterms:modified>
  <cp:category/>
  <cp:version/>
  <cp:contentType/>
  <cp:contentStatus/>
</cp:coreProperties>
</file>