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Lancang" sheetId="1" r:id="rId1"/>
    <sheet name="Pasi Lhol" sheetId="2" r:id="rId2"/>
    <sheet name="Jeumenang" sheetId="3" r:id="rId3"/>
    <sheet name="Rekapitulasi" sheetId="4" r:id="rId4"/>
  </sheets>
  <externalReferences>
    <externalReference r:id="rId7"/>
  </externalReferences>
  <definedNames>
    <definedName name="_xlnm.Print_Area" localSheetId="2">'Jeumenang'!$A$2:$X$153</definedName>
    <definedName name="_xlnm.Print_Area" localSheetId="0">'Lancang'!$A$2:$X$457</definedName>
    <definedName name="_xlnm.Print_Area" localSheetId="1">'Pasi Lhol'!$A$2:$X$316</definedName>
    <definedName name="_xlnm.Print_Area" localSheetId="3">'Rekapitulasi'!$A$2:$E$32</definedName>
    <definedName name="_xlnm.Print_Titles" localSheetId="2">'Jeumenang'!$12:$15</definedName>
    <definedName name="_xlnm.Print_Titles" localSheetId="0">'Lancang'!$11:$14</definedName>
    <definedName name="_xlnm.Print_Titles" localSheetId="1">'Pasi Lhol'!$11:$14</definedName>
    <definedName name="_xlnm.Print_Titles" localSheetId="3">'Rekapitulasi'!$12:$15</definedName>
  </definedNames>
  <calcPr fullCalcOnLoad="1"/>
</workbook>
</file>

<file path=xl/sharedStrings.xml><?xml version="1.0" encoding="utf-8"?>
<sst xmlns="http://schemas.openxmlformats.org/spreadsheetml/2006/main" count="1933" uniqueCount="557">
  <si>
    <t>No.</t>
  </si>
  <si>
    <t>M.ARSAD</t>
  </si>
  <si>
    <t>M.ARSAD/AHMAD SYAIFUL KTK</t>
  </si>
  <si>
    <t>disewakan</t>
  </si>
  <si>
    <t>milik sendiri</t>
  </si>
  <si>
    <t>HAMZAH ISMAIL</t>
  </si>
  <si>
    <t>MUHTAR</t>
  </si>
  <si>
    <t>MUHTAR/SAIFUL MUHTAR</t>
  </si>
  <si>
    <t>H.AMIN/MAHMUD KTR/M.YUSUF KTR</t>
  </si>
  <si>
    <t>ABDULAH MEUGID</t>
  </si>
  <si>
    <t>NURDIN HUSEN</t>
  </si>
  <si>
    <t>IBRAHIM</t>
  </si>
  <si>
    <t>PUTEH SYEH</t>
  </si>
  <si>
    <t>TOKE BAKAR/MAHMUD AHMAD KTR</t>
  </si>
  <si>
    <t>APALEH</t>
  </si>
  <si>
    <t>A.JALIL IDI</t>
  </si>
  <si>
    <t>A.BAKAR</t>
  </si>
  <si>
    <t>A.MANAF BASYAH</t>
  </si>
  <si>
    <t>FAISAL</t>
  </si>
  <si>
    <t>SALMAHDI</t>
  </si>
  <si>
    <t>BAHAR GAM</t>
  </si>
  <si>
    <t>milk sendiri</t>
  </si>
  <si>
    <t>JALIL JOHAN</t>
  </si>
  <si>
    <t>RIDWAN HARUN</t>
  </si>
  <si>
    <t>RIDWAN PAKEH</t>
  </si>
  <si>
    <t>RIDWAN ALI YUSUF</t>
  </si>
  <si>
    <t>MUHTAR SULAIMAN</t>
  </si>
  <si>
    <t>BEN PRANG AJI</t>
  </si>
  <si>
    <t>AHMAD ARSYAD</t>
  </si>
  <si>
    <t>ABDULAH APALAH</t>
  </si>
  <si>
    <t>NURMA</t>
  </si>
  <si>
    <t>TOKOMAN</t>
  </si>
  <si>
    <t>HUSIN MAHMUD</t>
  </si>
  <si>
    <t>M.YUNUS HABIBAH</t>
  </si>
  <si>
    <t>TAJUDIN HUSEN</t>
  </si>
  <si>
    <t>NURDIN AHMAD</t>
  </si>
  <si>
    <t>AKADIR ARSAD</t>
  </si>
  <si>
    <t>IBRAHIM A.KADIR</t>
  </si>
  <si>
    <t>JALIL IDI/HUSAINI</t>
  </si>
  <si>
    <t>HANAFIAH</t>
  </si>
  <si>
    <t>HAPLAH</t>
  </si>
  <si>
    <t>ALI RADEN</t>
  </si>
  <si>
    <t>A.JALIL JOHAN</t>
  </si>
  <si>
    <t>HASYIM BASYAH</t>
  </si>
  <si>
    <t>NURUL</t>
  </si>
  <si>
    <t>LAHMUDIN HASAN</t>
  </si>
  <si>
    <t>ALI ARSAD</t>
  </si>
  <si>
    <t>NURUL YUSUF</t>
  </si>
  <si>
    <t>YUSRI AMIN</t>
  </si>
  <si>
    <t>ABDULAH AHMAD</t>
  </si>
  <si>
    <t>M.NUR A.GANI/AHMIR MAHMUD</t>
  </si>
  <si>
    <t>K.MUSLIM</t>
  </si>
  <si>
    <t>HUSAINI</t>
  </si>
  <si>
    <t>BASRI</t>
  </si>
  <si>
    <t>ABDULAH HUSEN</t>
  </si>
  <si>
    <t>ANDIAH BASYAH</t>
  </si>
  <si>
    <t>USMAN MAHMUD</t>
  </si>
  <si>
    <t>BASRI AS</t>
  </si>
  <si>
    <t>SAMSUDIN GANI</t>
  </si>
  <si>
    <t>TGK JAFARUDIN</t>
  </si>
  <si>
    <t>ROHANI</t>
  </si>
  <si>
    <t>AMIRUDIN</t>
  </si>
  <si>
    <t>A.JALIL/LAILI</t>
  </si>
  <si>
    <t>SAIFUL SABON</t>
  </si>
  <si>
    <t>JAKARIA YAHYA</t>
  </si>
  <si>
    <t>A.BAKAR RAHMAN</t>
  </si>
  <si>
    <t>HABIBI</t>
  </si>
  <si>
    <t xml:space="preserve">M.YUSUF/JALIL JOHAN </t>
  </si>
  <si>
    <t>MAHMUD KADIR</t>
  </si>
  <si>
    <t>TGK AHMAD AMIN</t>
  </si>
  <si>
    <t>NURDIN A.WAHAB</t>
  </si>
  <si>
    <t>SYAMSUDIN GANI</t>
  </si>
  <si>
    <t>ABDULAH USMAN</t>
  </si>
  <si>
    <t>K.JALIL SAAD/M.GADE</t>
  </si>
  <si>
    <t>ABDULAH HUSAIN</t>
  </si>
  <si>
    <t>BURHAN</t>
  </si>
  <si>
    <t>HASYIM BASYAH/JAFARUDIN</t>
  </si>
  <si>
    <t>M.YUSUF ABDULAH/ARMIA</t>
  </si>
  <si>
    <t>HAMZAH ISMAIL/K.SAMAT</t>
  </si>
  <si>
    <t>NONE</t>
  </si>
  <si>
    <t>HAMZAH IS/TARMIJI A. BAKAR</t>
  </si>
  <si>
    <t>HASBAWI</t>
  </si>
  <si>
    <t>RAMLAH ISMAIL</t>
  </si>
  <si>
    <t>HASBANI</t>
  </si>
  <si>
    <t>TGK.HASAN/NURDIN</t>
  </si>
  <si>
    <t>TGK HASAN/NURDIN</t>
  </si>
  <si>
    <t>YUSUF ABDULAH</t>
  </si>
  <si>
    <t>DAUD IDRIS</t>
  </si>
  <si>
    <t>ILYAS AHMAD</t>
  </si>
  <si>
    <t>PROTEK/A.GANI</t>
  </si>
  <si>
    <t>T.UMUM DS.LANCANG/ISHAK BEN</t>
  </si>
  <si>
    <t>NASIR ABDULAH</t>
  </si>
  <si>
    <t>MUNIR HASBALAH</t>
  </si>
  <si>
    <t>BANSEH/ABDULAH RAJAK</t>
  </si>
  <si>
    <t>ABDULAH RAJAK</t>
  </si>
  <si>
    <t>SAMDI/HAMZAH IS</t>
  </si>
  <si>
    <t>ABDUL MANAF HASAN</t>
  </si>
  <si>
    <t>T.UMUM DS.LANCANG/HUSAINI/YUSRI</t>
  </si>
  <si>
    <t>AYUB TAHER</t>
  </si>
  <si>
    <t>YUSUF/SARIFAH</t>
  </si>
  <si>
    <t>ISMAIL HASAN</t>
  </si>
  <si>
    <t>SULAEMAN HASAN</t>
  </si>
  <si>
    <t>ISHAK BEN</t>
  </si>
  <si>
    <t>HUSIN THALIB</t>
  </si>
  <si>
    <t>MARJUKI ABDULAH</t>
  </si>
  <si>
    <t>NURDIN/A.GANI</t>
  </si>
  <si>
    <t>BAHTIAR</t>
  </si>
  <si>
    <t>TAMBAK UMUM DESA LANCANG</t>
  </si>
  <si>
    <t>ZAKARIA BEN</t>
  </si>
  <si>
    <t>M.AMIN/ISMAIL HASAN</t>
  </si>
  <si>
    <t>ADAM HUSEN</t>
  </si>
  <si>
    <t>M.GADE/HJ.TIHAWA</t>
  </si>
  <si>
    <t>M.GADE/M.NASIR</t>
  </si>
  <si>
    <t>SARIFAH/IBRAHIM</t>
  </si>
  <si>
    <t>TGK. ALI</t>
  </si>
  <si>
    <t>TAMBAK UMUM DESA LANCANG/BUCHARI UMAR</t>
  </si>
  <si>
    <t>SARBAINI/SYAHHBUDIN</t>
  </si>
  <si>
    <t>ALI/BAINI A.BAKAR</t>
  </si>
  <si>
    <t>RAJALI AHMAD</t>
  </si>
  <si>
    <t>GAM CUT</t>
  </si>
  <si>
    <t>AISYAH</t>
  </si>
  <si>
    <t>AMIRUDIN JALIL/A.GANI</t>
  </si>
  <si>
    <t>M.YUNUS HASBI</t>
  </si>
  <si>
    <t>M.HUSEN/ABDULAH RAZAK</t>
  </si>
  <si>
    <t>ABDULAH RAZAK</t>
  </si>
  <si>
    <t>H.HANAFIAH</t>
  </si>
  <si>
    <t>AYUB SAMAUN</t>
  </si>
  <si>
    <t>MAHDI</t>
  </si>
  <si>
    <t>AHMAD BEN PRANG</t>
  </si>
  <si>
    <t>AHMAD BEN PRANG/BUHARI</t>
  </si>
  <si>
    <t>NURDIN DAUD IDRIS</t>
  </si>
  <si>
    <t>MANSYUR AYUB</t>
  </si>
  <si>
    <t>PUTEH SALEH</t>
  </si>
  <si>
    <t>MAHDI SALEH</t>
  </si>
  <si>
    <t>YUNUS USMAN</t>
  </si>
  <si>
    <t>HASYIM BASYAH/CUT ALI</t>
  </si>
  <si>
    <t>ASMAWATI S</t>
  </si>
  <si>
    <t xml:space="preserve">GAM  </t>
  </si>
  <si>
    <t>M.YUNUS MARIAM</t>
  </si>
  <si>
    <t>USMAN MAHMUUD/DAUD IDRIS</t>
  </si>
  <si>
    <t>RAZAK</t>
  </si>
  <si>
    <t>BASYAH ALI</t>
  </si>
  <si>
    <t>TARMIZI A.BAKAR</t>
  </si>
  <si>
    <t>M.IBRAHIM</t>
  </si>
  <si>
    <t>ALI GAM CUT</t>
  </si>
  <si>
    <t>JAMAL ARSAD</t>
  </si>
  <si>
    <t xml:space="preserve">MAHMUD   </t>
  </si>
  <si>
    <t>H.IBRAHIM</t>
  </si>
  <si>
    <t>AHMAD RAJAK/JAMAL ARSAD</t>
  </si>
  <si>
    <t>AHMAD RAJAK/JAML ARSAD</t>
  </si>
  <si>
    <t>ZULKIFLI</t>
  </si>
  <si>
    <t>MARNI H. IBRAHIM</t>
  </si>
  <si>
    <t>TGK .JALIL</t>
  </si>
  <si>
    <t>M.NUR YUSUF</t>
  </si>
  <si>
    <t>YUSUF AHMAD</t>
  </si>
  <si>
    <t>LATIF BUGIS</t>
  </si>
  <si>
    <t>MUHADAR HASBALAH</t>
  </si>
  <si>
    <t>TGK JALIL</t>
  </si>
  <si>
    <t>MUJAKIR WALAD</t>
  </si>
  <si>
    <t>ADE/ABANG/TGK YUSRI</t>
  </si>
  <si>
    <t>MUZAKIR WALAD</t>
  </si>
  <si>
    <t>ISHAK BADAI</t>
  </si>
  <si>
    <t>TGK MAHMUD HASAN</t>
  </si>
  <si>
    <t xml:space="preserve">M.NUR YUSUF </t>
  </si>
  <si>
    <t>TGK.MAHMUD</t>
  </si>
  <si>
    <t>MARZUKI ABDULAH</t>
  </si>
  <si>
    <t>M.YUNUS</t>
  </si>
  <si>
    <t>H.PUTEH</t>
  </si>
  <si>
    <t>ALI YUSUF</t>
  </si>
  <si>
    <t>UMAR GAM</t>
  </si>
  <si>
    <t xml:space="preserve">YUNUS  </t>
  </si>
  <si>
    <t>YUNUS BASYAH</t>
  </si>
  <si>
    <t>TGK HASBALAH</t>
  </si>
  <si>
    <t>ISMAIL SALEH</t>
  </si>
  <si>
    <t>M.YUSUF</t>
  </si>
  <si>
    <t>SUKRI THALIB</t>
  </si>
  <si>
    <t>ABDULAH AZIS</t>
  </si>
  <si>
    <t>TAMBAK UMUM DESA LANCANG/AHMAD IBRAHIM</t>
  </si>
  <si>
    <t>HASBALAH SYAM</t>
  </si>
  <si>
    <t>RIDWAN HASYIM/AHMAD RAJAK</t>
  </si>
  <si>
    <t>AHMAD RAJAK</t>
  </si>
  <si>
    <t>TGK.JAMAL A.BAKAR PUTEH</t>
  </si>
  <si>
    <t>M.ADAM HUSEN</t>
  </si>
  <si>
    <t>HASAN LAWEUNG</t>
  </si>
  <si>
    <t>H.TAHIR</t>
  </si>
  <si>
    <t>KAMARUZAMAN</t>
  </si>
  <si>
    <t>USMAN</t>
  </si>
  <si>
    <t>JAILANI</t>
  </si>
  <si>
    <t>HASAN LAWEUNG/HASAN HASYIM</t>
  </si>
  <si>
    <t>NAH IBRAHIM</t>
  </si>
  <si>
    <t>TGK ISYA</t>
  </si>
  <si>
    <t>HABIBAH HASAN</t>
  </si>
  <si>
    <t>GUNTUR</t>
  </si>
  <si>
    <t>MIS</t>
  </si>
  <si>
    <t>SALMIAH/MINAH</t>
  </si>
  <si>
    <t>MARIAM AMAN</t>
  </si>
  <si>
    <t>SALAMAHA GANA</t>
  </si>
  <si>
    <t>ILYAS A.BAKAR</t>
  </si>
  <si>
    <t>A.WAHAB</t>
  </si>
  <si>
    <t>ILYAS A. BAKAR</t>
  </si>
  <si>
    <t>DOY</t>
  </si>
  <si>
    <t>RADIAH</t>
  </si>
  <si>
    <t>ISKANDAR</t>
  </si>
  <si>
    <t>ABEUK ARON</t>
  </si>
  <si>
    <t>A.SALEH</t>
  </si>
  <si>
    <t>ARDIANSYAH</t>
  </si>
  <si>
    <t>YUSUF PARDAN</t>
  </si>
  <si>
    <t>UMAR/JALIL AMIN</t>
  </si>
  <si>
    <t>UMAR</t>
  </si>
  <si>
    <t xml:space="preserve">TGK MAHMUD  </t>
  </si>
  <si>
    <t>JAMAHAR</t>
  </si>
  <si>
    <t>ISYA ISMAIL</t>
  </si>
  <si>
    <t>ISMAIL BUNU</t>
  </si>
  <si>
    <t>YUNUS HASAN</t>
  </si>
  <si>
    <t>ANWAR SAIDI</t>
  </si>
  <si>
    <t>HJ.TIHAWA</t>
  </si>
  <si>
    <t>TI HAWA</t>
  </si>
  <si>
    <t>SAMAUN ISMAIL</t>
  </si>
  <si>
    <t>K.MUSLIM/TARMIJI</t>
  </si>
  <si>
    <t>ABD.USMAN</t>
  </si>
  <si>
    <t>A.MANAF</t>
  </si>
  <si>
    <t>YUSUF ALI</t>
  </si>
  <si>
    <t>MHD.ARUN</t>
  </si>
  <si>
    <t>ROHANA</t>
  </si>
  <si>
    <t>MAHMUD/BASYAH ALI</t>
  </si>
  <si>
    <t>RAZALI AHMAD</t>
  </si>
  <si>
    <t>USMAN ALI</t>
  </si>
  <si>
    <t>ISHAK UMAR</t>
  </si>
  <si>
    <t>IBRAHIM YAKUB</t>
  </si>
  <si>
    <t>HASAN</t>
  </si>
  <si>
    <t>DIN TAMBO</t>
  </si>
  <si>
    <t>HANAFIAH ABDULAH</t>
  </si>
  <si>
    <t>MULYADI</t>
  </si>
  <si>
    <t>ABDULAH BEN</t>
  </si>
  <si>
    <t>ISKANDAR JALIL</t>
  </si>
  <si>
    <t>ABDULAH</t>
  </si>
  <si>
    <t>NAJAR RAJALI</t>
  </si>
  <si>
    <t>NANIFAH</t>
  </si>
  <si>
    <t>ISHAK ABDULAH</t>
  </si>
  <si>
    <t>JALINA</t>
  </si>
  <si>
    <t>HANIFA</t>
  </si>
  <si>
    <t>M.YUSUF GANI</t>
  </si>
  <si>
    <t>A.TAHER</t>
  </si>
  <si>
    <t>ARSYAD</t>
  </si>
  <si>
    <t>SYAMAUN</t>
  </si>
  <si>
    <t>RUSLI SYAMAUN</t>
  </si>
  <si>
    <t>Total</t>
  </si>
  <si>
    <t>A.GADE</t>
  </si>
  <si>
    <t>TAMBAK UMUM DESA PASI LOK</t>
  </si>
  <si>
    <t>MUSTHALIB</t>
  </si>
  <si>
    <t>JAMIL SAMAUN</t>
  </si>
  <si>
    <t>AHMAD ALI</t>
  </si>
  <si>
    <t>SALEH HUSEN</t>
  </si>
  <si>
    <t>AISAH</t>
  </si>
  <si>
    <t>NIYAKUB</t>
  </si>
  <si>
    <t>IBRAHIM HASYIM</t>
  </si>
  <si>
    <t>SAIFUL</t>
  </si>
  <si>
    <t>ZAKARIA ABDULAH</t>
  </si>
  <si>
    <t>SULAIMAN</t>
  </si>
  <si>
    <t>MARIAM</t>
  </si>
  <si>
    <t>PAK JAMIN</t>
  </si>
  <si>
    <t>ISHAK</t>
  </si>
  <si>
    <t>THALIB YUSUF</t>
  </si>
  <si>
    <t>LATIFAH HUSEN</t>
  </si>
  <si>
    <t>ARSYAD A.BAKAR</t>
  </si>
  <si>
    <t>BUDIMAN HASAN</t>
  </si>
  <si>
    <t>RUSLI SAMAUN</t>
  </si>
  <si>
    <t>TUHA YUSUF</t>
  </si>
  <si>
    <t>BASYAH BEN</t>
  </si>
  <si>
    <t>JAMIN</t>
  </si>
  <si>
    <t>MUSTAFA THALIB</t>
  </si>
  <si>
    <t>H.MUS</t>
  </si>
  <si>
    <t>H.SARIF</t>
  </si>
  <si>
    <t>WAISAH</t>
  </si>
  <si>
    <t>ZAINAL BUN</t>
  </si>
  <si>
    <t>ZAINAL SULAIMAN</t>
  </si>
  <si>
    <t>SYARIF GAM</t>
  </si>
  <si>
    <t>M.GADE</t>
  </si>
  <si>
    <t>JAAMIN SAMAH</t>
  </si>
  <si>
    <t>PAK MU</t>
  </si>
  <si>
    <t>H.ARSAD</t>
  </si>
  <si>
    <t>LUKMAN A.BAKAR</t>
  </si>
  <si>
    <t>A.KADIR</t>
  </si>
  <si>
    <t>H.MUSTAFA</t>
  </si>
  <si>
    <t>TUHA IBRAHIM</t>
  </si>
  <si>
    <t>GAM UBIT/SAFRI</t>
  </si>
  <si>
    <t>SAMAUN ARSAD/ZAKARIA</t>
  </si>
  <si>
    <t>MAHYUDIN SAIFUL</t>
  </si>
  <si>
    <t>A.GANI GAM</t>
  </si>
  <si>
    <t>A.GANI/AHMAD</t>
  </si>
  <si>
    <t>YUSUF DAUD</t>
  </si>
  <si>
    <t>BAHTIAR RADEN</t>
  </si>
  <si>
    <t>A.BAKAR IDRIS</t>
  </si>
  <si>
    <t>NURHAYATI</t>
  </si>
  <si>
    <t>ZAKARIA A.BAKAR</t>
  </si>
  <si>
    <t>SARUNG ABDULAH</t>
  </si>
  <si>
    <t>ZAKARIA HARUN</t>
  </si>
  <si>
    <t>AMIR KADIR</t>
  </si>
  <si>
    <t>MAHYUDIN ARSAD</t>
  </si>
  <si>
    <t>SOFIAN AMIN</t>
  </si>
  <si>
    <t>H.USMAN M.ALI</t>
  </si>
  <si>
    <t>M.NUR BASYAH</t>
  </si>
  <si>
    <t>NURDIN/ARSAD</t>
  </si>
  <si>
    <t>A.GANI/TUHA HASAN</t>
  </si>
  <si>
    <t>SAERAH</t>
  </si>
  <si>
    <t xml:space="preserve">LUKMAN  </t>
  </si>
  <si>
    <t>LUKMAN</t>
  </si>
  <si>
    <t xml:space="preserve">AHMAD  </t>
  </si>
  <si>
    <t>SAID</t>
  </si>
  <si>
    <t>USMAN GUNTING</t>
  </si>
  <si>
    <t xml:space="preserve">NURDIN </t>
  </si>
  <si>
    <t>NURDIN</t>
  </si>
  <si>
    <t>ZAINUN</t>
  </si>
  <si>
    <t>PARDAN</t>
  </si>
  <si>
    <t>SAMAUN/NURDIN</t>
  </si>
  <si>
    <t>SAIFUL YAHYA</t>
  </si>
  <si>
    <t>NURDIN ZAKARIA</t>
  </si>
  <si>
    <t>HAMIDAH</t>
  </si>
  <si>
    <t>HASAN SANEH</t>
  </si>
  <si>
    <t xml:space="preserve">H.USMAN  </t>
  </si>
  <si>
    <t>H.USMAN</t>
  </si>
  <si>
    <t>H.ABDUL MUTHALIB</t>
  </si>
  <si>
    <t>RAJA YUSUF</t>
  </si>
  <si>
    <t>ISHAK ISMAIL</t>
  </si>
  <si>
    <t>TUHA JALIL</t>
  </si>
  <si>
    <t>ABDUL MANAF</t>
  </si>
  <si>
    <t xml:space="preserve">SARUNG  </t>
  </si>
  <si>
    <t>BAHTIAR IDRIS</t>
  </si>
  <si>
    <t>SARIF GAM CUT</t>
  </si>
  <si>
    <t>MAWAR YUNUS</t>
  </si>
  <si>
    <t>IDRIS ABDULAH</t>
  </si>
  <si>
    <t>LAWAT SAMAUN</t>
  </si>
  <si>
    <t>YUNUS YUSUF</t>
  </si>
  <si>
    <t>AISAH YUSUF</t>
  </si>
  <si>
    <t>M.ALI GANI</t>
  </si>
  <si>
    <t>SULAIMAN IDRIS</t>
  </si>
  <si>
    <t>SARIF MAHMUD</t>
  </si>
  <si>
    <t>KECI MAUN</t>
  </si>
  <si>
    <t>BINTI</t>
  </si>
  <si>
    <t>JAKARIA BIN</t>
  </si>
  <si>
    <t>H.JAMIN</t>
  </si>
  <si>
    <t>HASYIM DAUD</t>
  </si>
  <si>
    <t>ZAINUN SANEH</t>
  </si>
  <si>
    <t>ZAKARIA MAHMUD</t>
  </si>
  <si>
    <t>ISMAIL HARUN</t>
  </si>
  <si>
    <t>ZAKARIA ALI</t>
  </si>
  <si>
    <t>TGK YUSUF DAUD</t>
  </si>
  <si>
    <t>ABDULAH/ZAKARIA</t>
  </si>
  <si>
    <t>A.GANI/ZAKARIA</t>
  </si>
  <si>
    <t>A.GANI</t>
  </si>
  <si>
    <t>YUSUF ZAKARIA</t>
  </si>
  <si>
    <t xml:space="preserve">BASYAH  </t>
  </si>
  <si>
    <t>A,BAKAR</t>
  </si>
  <si>
    <t xml:space="preserve">M.NUR  </t>
  </si>
  <si>
    <t>SANEH</t>
  </si>
  <si>
    <t xml:space="preserve">M.ALI  </t>
  </si>
  <si>
    <t>ROS DAUD</t>
  </si>
  <si>
    <t>MARZUKI WAHAB</t>
  </si>
  <si>
    <t xml:space="preserve">ISMAIL  </t>
  </si>
  <si>
    <t>DAUD</t>
  </si>
  <si>
    <t>IBRAHIM ABDULAH</t>
  </si>
  <si>
    <t>HASAN AHMAD</t>
  </si>
  <si>
    <t>SAMSUDIN RADEN</t>
  </si>
  <si>
    <t>RAIDAH IBR</t>
  </si>
  <si>
    <t>USMAN HASBALAH</t>
  </si>
  <si>
    <t>GAM BASYAH</t>
  </si>
  <si>
    <t>H.HUSIN AHMAD</t>
  </si>
  <si>
    <t>AHMAD M.DIAH</t>
  </si>
  <si>
    <t>IBRAHIM ABDULAH HALIMAH</t>
  </si>
  <si>
    <t>M.ALI GANI/AYUB THALIB</t>
  </si>
  <si>
    <t>RASIDAH</t>
  </si>
  <si>
    <t>ROHANI YNS</t>
  </si>
  <si>
    <t>AHMAT AJAT</t>
  </si>
  <si>
    <t>ROHANA YNS</t>
  </si>
  <si>
    <t>ISHAK ALI</t>
  </si>
  <si>
    <t>TAMBAK UMUM DESA PASI LOK/IBRAHIM</t>
  </si>
  <si>
    <t>ISKANDAR ILYAS</t>
  </si>
  <si>
    <t>IBRAHIM HASAN</t>
  </si>
  <si>
    <t>MARDIAH</t>
  </si>
  <si>
    <t>JALIL HOSEN</t>
  </si>
  <si>
    <t>RAKIDAH RAHMAN</t>
  </si>
  <si>
    <t>TUHA AMIN</t>
  </si>
  <si>
    <t>AMAN SARI</t>
  </si>
  <si>
    <t>SAMAUN M.ALI</t>
  </si>
  <si>
    <t>M.NUR JALIL</t>
  </si>
  <si>
    <t xml:space="preserve">IDRIS   </t>
  </si>
  <si>
    <t xml:space="preserve">RAIDAH  </t>
  </si>
  <si>
    <t>M.NUR</t>
  </si>
  <si>
    <t>JAINUN</t>
  </si>
  <si>
    <t>AYUB THALIB/AHMAT AJAD</t>
  </si>
  <si>
    <t>SALAMAH</t>
  </si>
  <si>
    <t>AYUB TAYUB/AHMAT AJAT</t>
  </si>
  <si>
    <t>SYUKRI AHMAT</t>
  </si>
  <si>
    <t>MAHMUD</t>
  </si>
  <si>
    <t>ABD.AHMAD MUSTAFA</t>
  </si>
  <si>
    <t>RAMLAH HASAN</t>
  </si>
  <si>
    <t>AHMAT SABI</t>
  </si>
  <si>
    <t>ANISA HASAN</t>
  </si>
  <si>
    <t>AISIAH HASAN</t>
  </si>
  <si>
    <t>SAMAUN</t>
  </si>
  <si>
    <t>ALI BASYAH</t>
  </si>
  <si>
    <t>M/ALI GANI</t>
  </si>
  <si>
    <t>JAILANI HASAN</t>
  </si>
  <si>
    <t>NUR BAIDAH</t>
  </si>
  <si>
    <t>SULAIMAN SALEH</t>
  </si>
  <si>
    <t>TAMBAK UMU DESA PASI LOK</t>
  </si>
  <si>
    <t xml:space="preserve">Total </t>
  </si>
  <si>
    <t>SYAMAUN RAYEUK</t>
  </si>
  <si>
    <t>AGAM LANCANG</t>
  </si>
  <si>
    <t>BEN PRANG HS</t>
  </si>
  <si>
    <t>H.AHMAD YUSUF</t>
  </si>
  <si>
    <t>ILYAS NAFI</t>
  </si>
  <si>
    <t>ABDULAH PUTEH</t>
  </si>
  <si>
    <t>AMAT AJAT</t>
  </si>
  <si>
    <t>JAFAR ARSAD</t>
  </si>
  <si>
    <t>DAUD YS</t>
  </si>
  <si>
    <t>H.BEN PRANG</t>
  </si>
  <si>
    <t>LATIFAH</t>
  </si>
  <si>
    <t>SULAIMAN B</t>
  </si>
  <si>
    <t>M.DAUD YUSUF</t>
  </si>
  <si>
    <t>SYUIB B</t>
  </si>
  <si>
    <t>ZAKAR ZAKARIA</t>
  </si>
  <si>
    <t>MAIMUN ABD</t>
  </si>
  <si>
    <t>H.NUR ALI/NURDIN AB</t>
  </si>
  <si>
    <t>NURDIN SUID BUKET</t>
  </si>
  <si>
    <t>NASIR</t>
  </si>
  <si>
    <t>UMI PII</t>
  </si>
  <si>
    <t>AHMAD MUSA</t>
  </si>
  <si>
    <t>ZAKARIA BS</t>
  </si>
  <si>
    <t>NURDIN AB/TGK IBRAHIM</t>
  </si>
  <si>
    <t>NASIR SAM</t>
  </si>
  <si>
    <t>BEN YUNUS</t>
  </si>
  <si>
    <t>TGK.HUSIN ABD</t>
  </si>
  <si>
    <t>TGK.HUSIN ABU/KIFLI</t>
  </si>
  <si>
    <t>TGK HUSIN ABU</t>
  </si>
  <si>
    <t>SYAMAN</t>
  </si>
  <si>
    <t>USMAN DAUD</t>
  </si>
  <si>
    <t>SYAMAN S</t>
  </si>
  <si>
    <t>ZULKIFLI NASIR/ARSAD</t>
  </si>
  <si>
    <t>APA BEN/USMAN HASBALAH</t>
  </si>
  <si>
    <t>DAUD B/MUKLIS ISMAIL</t>
  </si>
  <si>
    <t>ZAKARIA HARUN/MALIK IBRAHIM</t>
  </si>
  <si>
    <t>USMAN BEN</t>
  </si>
  <si>
    <t>HAMID S</t>
  </si>
  <si>
    <t>ZAKARIA ARSYAD</t>
  </si>
  <si>
    <t>SAIFUL SAFARI</t>
  </si>
  <si>
    <t>MULO UBIT/RIDWAN S</t>
  </si>
  <si>
    <t>HAIDIR SAMAUN</t>
  </si>
  <si>
    <t>JAKARIA ARSAD</t>
  </si>
  <si>
    <t>USMAN AHMAD</t>
  </si>
  <si>
    <t>MARDANI</t>
  </si>
  <si>
    <t>SAFARIAH</t>
  </si>
  <si>
    <t>A.KADIR SYAM</t>
  </si>
  <si>
    <t>YUSUF HUSEN/MARDAN</t>
  </si>
  <si>
    <t>ARSAD THALIB/M.NUR ARSAD</t>
  </si>
  <si>
    <t>A.KADIR SAMAUN</t>
  </si>
  <si>
    <t>MALIK IBRAHIM/SAIFUL SAFAR</t>
  </si>
  <si>
    <t>ARSAD THALIB/A.KADIR THALIB</t>
  </si>
  <si>
    <t>SAMSUDIN KSM</t>
  </si>
  <si>
    <t>MALIK IBRAHIM/USMAN DAUD</t>
  </si>
  <si>
    <t>ARDEN SAMAUN</t>
  </si>
  <si>
    <t>M.JAMIL JALIL</t>
  </si>
  <si>
    <t>HUSEN A.BAKAR</t>
  </si>
  <si>
    <t>ANI KASEM</t>
  </si>
  <si>
    <t>HAMID SAMAUN/NURDIN ABD</t>
  </si>
  <si>
    <t>JAKARIA BANSU/KECIK ALI</t>
  </si>
  <si>
    <t>TGK.IBRAHIM MEUSANA MNS</t>
  </si>
  <si>
    <t>UMI FIE/M.NUR YUSUF</t>
  </si>
  <si>
    <t>MALIK IBRAHIM</t>
  </si>
  <si>
    <t>SYAMAUN SYAM</t>
  </si>
  <si>
    <t xml:space="preserve">NURDIN AB </t>
  </si>
  <si>
    <t>H.B.PRANG HS</t>
  </si>
  <si>
    <t>A.BAKAR BANEH</t>
  </si>
  <si>
    <t>MUSARA MNSH</t>
  </si>
  <si>
    <t>LATIFAH DAUD</t>
  </si>
  <si>
    <t>ISMANI S/NURDIN AB</t>
  </si>
  <si>
    <t>NASIR SYAMAUN</t>
  </si>
  <si>
    <t>HASAN SANEH/NURDIN ABDULAH</t>
  </si>
  <si>
    <t>NURDIN AB</t>
  </si>
  <si>
    <t>LAUDIN</t>
  </si>
  <si>
    <t>AMRI ISMAIL</t>
  </si>
  <si>
    <t>NASIR AMIN/SAMSUDIN KS</t>
  </si>
  <si>
    <t>AHMAD SABI</t>
  </si>
  <si>
    <t>JAMAL HUSIN</t>
  </si>
  <si>
    <t>A.BAKAR H.BEN PRANG</t>
  </si>
  <si>
    <t>HUSEN HARUN</t>
  </si>
  <si>
    <t>LAUDIN P</t>
  </si>
  <si>
    <t xml:space="preserve">H.AHMAD  </t>
  </si>
  <si>
    <t>H.AHMAD</t>
  </si>
  <si>
    <t>M.DAUD YS JAMAL HS</t>
  </si>
  <si>
    <t>UMAR RASID/AMINAH</t>
  </si>
  <si>
    <t>A.BAKAR AMIN</t>
  </si>
  <si>
    <t>MANEH</t>
  </si>
  <si>
    <t>NASIR A/MUNIR Z</t>
  </si>
  <si>
    <t>MANEH BEN</t>
  </si>
  <si>
    <t>USMAN HSB</t>
  </si>
  <si>
    <t>AMINAH</t>
  </si>
  <si>
    <t>ANNEX 1</t>
  </si>
  <si>
    <t>ANNEX 2</t>
  </si>
  <si>
    <t>Volume</t>
  </si>
  <si>
    <t>Unit Price</t>
  </si>
  <si>
    <t xml:space="preserve">Cost Estimate </t>
  </si>
  <si>
    <t>(m3)</t>
  </si>
  <si>
    <t>(Rp)</t>
  </si>
  <si>
    <t xml:space="preserve">                                        Fishpond Site Excavation</t>
  </si>
  <si>
    <t>Depth</t>
  </si>
  <si>
    <t>(m')</t>
  </si>
  <si>
    <t>(m2)</t>
  </si>
  <si>
    <t>Form Area</t>
  </si>
  <si>
    <t>PROVINCE            : NANGROE ACEH DARUSSALAM</t>
  </si>
  <si>
    <t>DISTRICT              : PIDIE</t>
  </si>
  <si>
    <t>SUB DISTRICT      : KEMBANG TANJUNG</t>
  </si>
  <si>
    <t>VILLAGE               : LANCANG</t>
  </si>
  <si>
    <t>COST ESTIMATE OF FISHPOND REHABILITATION PER SITE UNIT FISHPOND OWNERSHIP</t>
  </si>
  <si>
    <t>(unit)</t>
  </si>
  <si>
    <t xml:space="preserve">Total Cost  </t>
  </si>
  <si>
    <t>Note</t>
  </si>
  <si>
    <t xml:space="preserve"> Areal</t>
  </si>
  <si>
    <t>Perimeter</t>
  </si>
  <si>
    <t xml:space="preserve">Name of Ownership </t>
  </si>
  <si>
    <t>Dykes Work</t>
  </si>
  <si>
    <t>Water gates</t>
  </si>
  <si>
    <t/>
  </si>
  <si>
    <t>Area</t>
  </si>
  <si>
    <t xml:space="preserve"> Area</t>
  </si>
  <si>
    <t xml:space="preserve">     Limestone Strewing on Fishpond Dykes Area</t>
  </si>
  <si>
    <t>Wide</t>
  </si>
  <si>
    <t xml:space="preserve">  Limestone Strewing on Fishpond Bottom Area</t>
  </si>
  <si>
    <t xml:space="preserve"> </t>
  </si>
  <si>
    <t xml:space="preserve">     Limestone Strewing on Fishpond Dykes Surface</t>
  </si>
  <si>
    <t>Limestone Strewing on Fishpond Surface</t>
  </si>
  <si>
    <t>Limestone Strewing on Fishpond Bottom Surface</t>
  </si>
  <si>
    <t xml:space="preserve"> Limestone Strewing on Fishpond Dykes Surface</t>
  </si>
  <si>
    <t>SUB DISTRICT   : KEMBANG TANJUNG</t>
  </si>
  <si>
    <t>VILLAGE            : LANCANG, PASI LHOK AND JEUMENANG</t>
  </si>
  <si>
    <t>DISTRICT           : PIDIE</t>
  </si>
  <si>
    <t>PROVINCE         : NANGROE ACEH DARUSSALAM</t>
  </si>
  <si>
    <t>RECAPITULATION OF FISHPOND REHABILITATION COST ESTIMATE</t>
  </si>
  <si>
    <t>L O C A T I O N</t>
  </si>
  <si>
    <t>NO.</t>
  </si>
  <si>
    <t>TOTAL</t>
  </si>
  <si>
    <t xml:space="preserve">FISHPOND </t>
  </si>
  <si>
    <t>OWNERSHIP</t>
  </si>
  <si>
    <t>AREA</t>
  </si>
  <si>
    <t>(Ha)</t>
  </si>
  <si>
    <t xml:space="preserve">COST </t>
  </si>
  <si>
    <t>ESTIMATE</t>
  </si>
  <si>
    <t>Fishpond Rehabilitation in</t>
  </si>
  <si>
    <t>Lancang Village</t>
  </si>
  <si>
    <t>Pasi Lhok Village</t>
  </si>
  <si>
    <t>T O T A L</t>
  </si>
  <si>
    <t>ROUNDED</t>
  </si>
  <si>
    <t>Jeumenang Village</t>
  </si>
  <si>
    <t>ANNEX 4</t>
  </si>
  <si>
    <t>VILLAGE               : PASI LHOK</t>
  </si>
  <si>
    <t>VILLAGE               : JEUMENANG</t>
  </si>
  <si>
    <t>ANNEX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</si>
</sst>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"/>
    <numFmt numFmtId="170" formatCode="_(* #,##0.000_);_(* \(#,##0.000\);_(* &quot;-&quot;??_);_(@_)"/>
    <numFmt numFmtId="171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 quotePrefix="1">
      <alignment/>
    </xf>
    <xf numFmtId="43" fontId="0" fillId="0" borderId="1" xfId="15" applyBorder="1" applyAlignment="1">
      <alignment/>
    </xf>
    <xf numFmtId="43" fontId="0" fillId="0" borderId="1" xfId="15" applyFill="1" applyBorder="1" applyAlignment="1">
      <alignment horizontal="center"/>
    </xf>
    <xf numFmtId="43" fontId="0" fillId="0" borderId="4" xfId="15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43" fontId="0" fillId="0" borderId="9" xfId="15" applyBorder="1" applyAlignment="1">
      <alignment/>
    </xf>
    <xf numFmtId="43" fontId="0" fillId="0" borderId="7" xfId="15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" xfId="15" applyBorder="1" applyAlignment="1">
      <alignment horizontal="center"/>
    </xf>
    <xf numFmtId="43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14" xfId="15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/>
    </xf>
    <xf numFmtId="43" fontId="1" fillId="0" borderId="1" xfId="15" applyFont="1" applyBorder="1" applyAlignment="1">
      <alignment/>
    </xf>
    <xf numFmtId="0" fontId="1" fillId="0" borderId="9" xfId="0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5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3" fontId="1" fillId="0" borderId="0" xfId="15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4" xfId="15" applyFill="1" applyBorder="1" applyAlignment="1">
      <alignment horizontal="center"/>
    </xf>
    <xf numFmtId="43" fontId="0" fillId="0" borderId="8" xfId="15" applyBorder="1" applyAlignment="1">
      <alignment/>
    </xf>
    <xf numFmtId="43" fontId="0" fillId="0" borderId="14" xfId="15" applyBorder="1" applyAlignment="1">
      <alignment horizontal="center"/>
    </xf>
    <xf numFmtId="43" fontId="0" fillId="0" borderId="4" xfId="15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MBAK%20PERANCIS\RAB%20INGGRIS\RAB+PRANC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HAN DAN UPAH"/>
      <sheetName val="ANALISA"/>
      <sheetName val="BRIDGE"/>
      <sheetName val="FISHPOND 1"/>
      <sheetName val="FISHPOND 2"/>
      <sheetName val="FISHPOND 3"/>
      <sheetName val="RIVER NORMALIZE (2)"/>
      <sheetName val="RIVER NORMALIZE"/>
      <sheetName val="CONCRETE CULV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9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2.28125" style="0" customWidth="1"/>
    <col min="4" max="4" width="13.57421875" style="0" customWidth="1"/>
    <col min="5" max="5" width="11.421875" style="0" customWidth="1"/>
    <col min="6" max="6" width="10.28125" style="0" customWidth="1"/>
    <col min="7" max="7" width="12.57421875" style="0" bestFit="1" customWidth="1"/>
    <col min="8" max="8" width="10.28125" style="0" bestFit="1" customWidth="1"/>
    <col min="9" max="9" width="17.7109375" style="0" customWidth="1"/>
    <col min="10" max="10" width="9.28125" style="0" bestFit="1" customWidth="1"/>
    <col min="11" max="11" width="13.00390625" style="0" customWidth="1"/>
    <col min="12" max="12" width="12.8515625" style="0" customWidth="1"/>
    <col min="13" max="13" width="17.421875" style="0" customWidth="1"/>
    <col min="14" max="14" width="10.00390625" style="0" customWidth="1"/>
    <col min="15" max="15" width="12.140625" style="0" customWidth="1"/>
    <col min="16" max="16" width="14.8515625" style="0" customWidth="1"/>
    <col min="17" max="17" width="16.140625" style="0" customWidth="1"/>
    <col min="18" max="18" width="9.57421875" style="0" bestFit="1" customWidth="1"/>
    <col min="19" max="19" width="21.00390625" style="0" customWidth="1"/>
    <col min="20" max="20" width="8.00390625" style="0" customWidth="1"/>
    <col min="21" max="21" width="11.00390625" style="0" customWidth="1"/>
    <col min="22" max="22" width="13.57421875" style="0" customWidth="1"/>
    <col min="23" max="23" width="17.00390625" style="0" bestFit="1" customWidth="1"/>
    <col min="24" max="24" width="17.7109375" style="0" customWidth="1"/>
    <col min="25" max="25" width="11.421875" style="0" customWidth="1"/>
    <col min="26" max="26" width="17.7109375" style="0" bestFit="1" customWidth="1"/>
  </cols>
  <sheetData>
    <row r="2" ht="12.75">
      <c r="A2" s="9" t="s">
        <v>498</v>
      </c>
    </row>
    <row r="4" ht="12.75">
      <c r="A4" s="9" t="s">
        <v>513</v>
      </c>
    </row>
    <row r="6" ht="12.75">
      <c r="A6" s="9" t="s">
        <v>512</v>
      </c>
    </row>
    <row r="7" ht="12.75">
      <c r="A7" s="9" t="s">
        <v>511</v>
      </c>
    </row>
    <row r="8" ht="12.75">
      <c r="A8" s="9" t="s">
        <v>510</v>
      </c>
    </row>
    <row r="9" spans="1:4" ht="12.75">
      <c r="A9" s="9" t="s">
        <v>509</v>
      </c>
      <c r="B9" s="7"/>
      <c r="C9" s="6"/>
      <c r="D9" s="6"/>
    </row>
    <row r="11" spans="1:24" ht="12.75">
      <c r="A11" s="23"/>
      <c r="B11" s="23"/>
      <c r="C11" s="23"/>
      <c r="D11" s="23"/>
      <c r="E11" s="23"/>
      <c r="F11" s="64" t="s">
        <v>520</v>
      </c>
      <c r="G11" s="64"/>
      <c r="H11" s="64"/>
      <c r="I11" s="65"/>
      <c r="J11" s="17" t="s">
        <v>504</v>
      </c>
      <c r="K11" s="16"/>
      <c r="L11" s="16"/>
      <c r="M11" s="31"/>
      <c r="N11" s="66" t="s">
        <v>521</v>
      </c>
      <c r="O11" s="64"/>
      <c r="P11" s="65"/>
      <c r="Q11" s="18" t="s">
        <v>527</v>
      </c>
      <c r="R11" s="18"/>
      <c r="S11" s="19"/>
      <c r="T11" s="20" t="s">
        <v>525</v>
      </c>
      <c r="U11" s="18"/>
      <c r="V11" s="18"/>
      <c r="W11" s="19"/>
      <c r="X11" s="49"/>
    </row>
    <row r="12" spans="1:24" ht="12.75">
      <c r="A12" s="34" t="s">
        <v>0</v>
      </c>
      <c r="B12" s="30" t="s">
        <v>519</v>
      </c>
      <c r="C12" s="30" t="s">
        <v>516</v>
      </c>
      <c r="D12" s="30" t="s">
        <v>524</v>
      </c>
      <c r="E12" s="34" t="s">
        <v>518</v>
      </c>
      <c r="F12" s="32" t="s">
        <v>508</v>
      </c>
      <c r="G12" s="25" t="s">
        <v>499</v>
      </c>
      <c r="H12" s="29" t="s">
        <v>500</v>
      </c>
      <c r="I12" s="21" t="s">
        <v>501</v>
      </c>
      <c r="J12" s="29" t="s">
        <v>505</v>
      </c>
      <c r="K12" s="25" t="s">
        <v>499</v>
      </c>
      <c r="L12" s="29" t="s">
        <v>500</v>
      </c>
      <c r="M12" s="21" t="s">
        <v>501</v>
      </c>
      <c r="N12" s="24" t="s">
        <v>499</v>
      </c>
      <c r="O12" s="29" t="s">
        <v>500</v>
      </c>
      <c r="P12" s="21" t="s">
        <v>501</v>
      </c>
      <c r="Q12" s="29" t="s">
        <v>523</v>
      </c>
      <c r="R12" s="25" t="s">
        <v>500</v>
      </c>
      <c r="S12" s="29" t="s">
        <v>501</v>
      </c>
      <c r="T12" s="24" t="s">
        <v>526</v>
      </c>
      <c r="U12" s="29" t="s">
        <v>523</v>
      </c>
      <c r="V12" s="29" t="s">
        <v>500</v>
      </c>
      <c r="W12" s="21" t="s">
        <v>501</v>
      </c>
      <c r="X12" s="22" t="s">
        <v>515</v>
      </c>
    </row>
    <row r="13" spans="1:24" ht="12.75">
      <c r="A13" s="34"/>
      <c r="B13" s="34"/>
      <c r="C13" s="34"/>
      <c r="D13" s="30" t="s">
        <v>507</v>
      </c>
      <c r="E13" s="30" t="s">
        <v>506</v>
      </c>
      <c r="F13" s="21" t="s">
        <v>507</v>
      </c>
      <c r="G13" s="25" t="s">
        <v>502</v>
      </c>
      <c r="H13" s="30" t="s">
        <v>503</v>
      </c>
      <c r="I13" s="21" t="s">
        <v>503</v>
      </c>
      <c r="J13" s="30" t="s">
        <v>506</v>
      </c>
      <c r="K13" s="25" t="s">
        <v>502</v>
      </c>
      <c r="L13" s="30" t="s">
        <v>503</v>
      </c>
      <c r="M13" s="21" t="s">
        <v>503</v>
      </c>
      <c r="N13" s="24" t="s">
        <v>514</v>
      </c>
      <c r="O13" s="30" t="s">
        <v>503</v>
      </c>
      <c r="P13" s="21" t="s">
        <v>503</v>
      </c>
      <c r="Q13" s="30" t="s">
        <v>507</v>
      </c>
      <c r="R13" s="25" t="s">
        <v>503</v>
      </c>
      <c r="S13" s="30" t="s">
        <v>503</v>
      </c>
      <c r="T13" s="24" t="s">
        <v>506</v>
      </c>
      <c r="U13" s="30" t="s">
        <v>507</v>
      </c>
      <c r="V13" s="30" t="s">
        <v>503</v>
      </c>
      <c r="W13" s="21" t="s">
        <v>503</v>
      </c>
      <c r="X13" s="22" t="s">
        <v>503</v>
      </c>
    </row>
    <row r="14" spans="1:24" ht="12.75">
      <c r="A14" s="10"/>
      <c r="B14" s="10"/>
      <c r="C14" s="10"/>
      <c r="D14" s="10"/>
      <c r="E14" s="10"/>
      <c r="F14" s="28"/>
      <c r="G14" s="27"/>
      <c r="H14" s="10"/>
      <c r="I14" s="28"/>
      <c r="J14" s="10"/>
      <c r="K14" s="27"/>
      <c r="L14" s="10"/>
      <c r="M14" s="28"/>
      <c r="N14" s="26"/>
      <c r="O14" s="10"/>
      <c r="P14" s="28"/>
      <c r="Q14" s="10"/>
      <c r="R14" s="27"/>
      <c r="S14" s="10"/>
      <c r="T14" s="26"/>
      <c r="U14" s="10"/>
      <c r="V14" s="10"/>
      <c r="W14" s="28"/>
      <c r="X14" s="35"/>
    </row>
    <row r="15" spans="1:24" ht="12.75">
      <c r="A15" s="1"/>
      <c r="C15" s="1"/>
      <c r="D15" s="1"/>
      <c r="E15" s="1"/>
      <c r="G15" s="2"/>
      <c r="I15" s="2"/>
      <c r="J15" s="11"/>
      <c r="K15" s="2"/>
      <c r="M15" s="2"/>
      <c r="N15" s="14"/>
      <c r="O15" s="2"/>
      <c r="P15" s="12"/>
      <c r="Q15" s="2"/>
      <c r="R15" s="2"/>
      <c r="S15" s="12"/>
      <c r="T15" s="14"/>
      <c r="U15" s="2"/>
      <c r="V15" s="2"/>
      <c r="W15" s="12"/>
      <c r="X15" s="2"/>
    </row>
    <row r="16" spans="1:24" ht="12.75">
      <c r="A16" s="1">
        <v>1</v>
      </c>
      <c r="B16" t="s">
        <v>1</v>
      </c>
      <c r="C16" s="1" t="s">
        <v>4</v>
      </c>
      <c r="D16" s="37">
        <v>4247.101</v>
      </c>
      <c r="E16" s="37">
        <v>339.15</v>
      </c>
      <c r="F16" s="38">
        <v>0.77</v>
      </c>
      <c r="G16" s="37">
        <f>E16*F16</f>
        <v>261.14549999999997</v>
      </c>
      <c r="H16" s="40">
        <v>6185</v>
      </c>
      <c r="I16" s="37">
        <f>G16*H16</f>
        <v>1615184.9174999997</v>
      </c>
      <c r="J16" s="41">
        <v>0.6</v>
      </c>
      <c r="K16" s="37">
        <f>J16*D16</f>
        <v>2548.2605999999996</v>
      </c>
      <c r="L16" s="40">
        <v>4435.75</v>
      </c>
      <c r="M16" s="37">
        <f>K16*L16</f>
        <v>11303446.956449999</v>
      </c>
      <c r="N16" s="43">
        <v>1</v>
      </c>
      <c r="O16" s="37">
        <v>300000</v>
      </c>
      <c r="P16" s="44">
        <f>N16*O16</f>
        <v>300000</v>
      </c>
      <c r="Q16" s="37">
        <f>D16</f>
        <v>4247.101</v>
      </c>
      <c r="R16" s="37">
        <v>1068.58</v>
      </c>
      <c r="S16" s="42">
        <f>Q16*R16</f>
        <v>4538367.1865799995</v>
      </c>
      <c r="T16" s="43">
        <v>2.4</v>
      </c>
      <c r="U16" s="37">
        <f aca="true" t="shared" si="0" ref="U16:U79">T16*E16</f>
        <v>813.9599999999999</v>
      </c>
      <c r="V16" s="47">
        <v>1068.58</v>
      </c>
      <c r="W16" s="42">
        <f>U16*V16</f>
        <v>869781.3767999999</v>
      </c>
      <c r="X16" s="50">
        <f aca="true" t="shared" si="1" ref="X16:X79">W16+S16+P16+M16+I16</f>
        <v>18626780.437329996</v>
      </c>
    </row>
    <row r="17" spans="1:24" ht="12.75">
      <c r="A17" s="1">
        <v>2</v>
      </c>
      <c r="B17" t="s">
        <v>2</v>
      </c>
      <c r="C17" s="1" t="s">
        <v>3</v>
      </c>
      <c r="D17" s="37">
        <v>3533.13</v>
      </c>
      <c r="E17" s="37">
        <v>242.64</v>
      </c>
      <c r="F17" s="38">
        <v>0.77</v>
      </c>
      <c r="G17" s="37">
        <f aca="true" t="shared" si="2" ref="G17:G80">E17*F17</f>
        <v>186.8328</v>
      </c>
      <c r="H17" s="40">
        <v>6185</v>
      </c>
      <c r="I17" s="37">
        <f aca="true" t="shared" si="3" ref="I17:I80">G17*H17</f>
        <v>1155560.868</v>
      </c>
      <c r="J17" s="41">
        <v>0.6</v>
      </c>
      <c r="K17" s="37">
        <f aca="true" t="shared" si="4" ref="K17:K80">D17*J17</f>
        <v>2119.878</v>
      </c>
      <c r="L17" s="40">
        <v>4435.75</v>
      </c>
      <c r="M17" s="37">
        <f aca="true" t="shared" si="5" ref="M17:M80">K17*L17</f>
        <v>9403248.8385</v>
      </c>
      <c r="N17" s="43">
        <v>1</v>
      </c>
      <c r="O17" s="37">
        <v>300000</v>
      </c>
      <c r="P17" s="44">
        <f aca="true" t="shared" si="6" ref="P17:P80">N17*O17</f>
        <v>300000</v>
      </c>
      <c r="Q17" s="37">
        <f aca="true" t="shared" si="7" ref="Q17:Q80">D17</f>
        <v>3533.13</v>
      </c>
      <c r="R17" s="37">
        <v>1068.58</v>
      </c>
      <c r="S17" s="42">
        <f aca="true" t="shared" si="8" ref="S17:S80">Q17*R17</f>
        <v>3775432.0554</v>
      </c>
      <c r="T17" s="43">
        <v>2.4</v>
      </c>
      <c r="U17" s="37">
        <f t="shared" si="0"/>
        <v>582.3359999999999</v>
      </c>
      <c r="V17" s="47">
        <v>1068.58</v>
      </c>
      <c r="W17" s="42">
        <f aca="true" t="shared" si="9" ref="W17:W80">U17*V17</f>
        <v>622272.6028799999</v>
      </c>
      <c r="X17" s="50">
        <f t="shared" si="1"/>
        <v>15256514.364780001</v>
      </c>
    </row>
    <row r="18" spans="1:24" ht="12.75">
      <c r="A18" s="1">
        <v>3</v>
      </c>
      <c r="B18" t="s">
        <v>5</v>
      </c>
      <c r="C18" s="1" t="s">
        <v>4</v>
      </c>
      <c r="D18" s="37">
        <v>13181.21</v>
      </c>
      <c r="E18" s="37">
        <v>442.85</v>
      </c>
      <c r="F18" s="38">
        <v>0.77</v>
      </c>
      <c r="G18" s="37">
        <f t="shared" si="2"/>
        <v>340.9945</v>
      </c>
      <c r="H18" s="40">
        <v>6185</v>
      </c>
      <c r="I18" s="37">
        <f t="shared" si="3"/>
        <v>2109050.9825</v>
      </c>
      <c r="J18" s="41">
        <v>0.6</v>
      </c>
      <c r="K18" s="37">
        <f t="shared" si="4"/>
        <v>7908.725999999999</v>
      </c>
      <c r="L18" s="40">
        <v>4435.75</v>
      </c>
      <c r="M18" s="37">
        <f t="shared" si="5"/>
        <v>35081131.354499996</v>
      </c>
      <c r="N18" s="43">
        <v>1</v>
      </c>
      <c r="O18" s="37">
        <v>300000</v>
      </c>
      <c r="P18" s="44">
        <f t="shared" si="6"/>
        <v>300000</v>
      </c>
      <c r="Q18" s="37">
        <f t="shared" si="7"/>
        <v>13181.21</v>
      </c>
      <c r="R18" s="37">
        <v>1068.58</v>
      </c>
      <c r="S18" s="42">
        <f t="shared" si="8"/>
        <v>14085177.381799998</v>
      </c>
      <c r="T18" s="43">
        <v>2.4</v>
      </c>
      <c r="U18" s="37">
        <f t="shared" si="0"/>
        <v>1062.84</v>
      </c>
      <c r="V18" s="47">
        <v>1068.58</v>
      </c>
      <c r="W18" s="42">
        <f t="shared" si="9"/>
        <v>1135729.5672</v>
      </c>
      <c r="X18" s="50">
        <f t="shared" si="1"/>
        <v>52711089.286</v>
      </c>
    </row>
    <row r="19" spans="1:24" ht="12.75">
      <c r="A19" s="1">
        <v>4</v>
      </c>
      <c r="B19" t="s">
        <v>6</v>
      </c>
      <c r="C19" s="1" t="s">
        <v>4</v>
      </c>
      <c r="D19" s="37">
        <v>3842.300171</v>
      </c>
      <c r="E19" s="37">
        <v>293.065339</v>
      </c>
      <c r="F19" s="38">
        <v>0.77</v>
      </c>
      <c r="G19" s="37">
        <f t="shared" si="2"/>
        <v>225.66031103</v>
      </c>
      <c r="H19" s="40">
        <v>6185</v>
      </c>
      <c r="I19" s="37">
        <f t="shared" si="3"/>
        <v>1395709.0237205501</v>
      </c>
      <c r="J19" s="41">
        <v>0.6</v>
      </c>
      <c r="K19" s="37">
        <f t="shared" si="4"/>
        <v>2305.3801025999996</v>
      </c>
      <c r="L19" s="40">
        <v>4435.75</v>
      </c>
      <c r="M19" s="37">
        <f t="shared" si="5"/>
        <v>10226089.790107949</v>
      </c>
      <c r="N19" s="43">
        <v>1</v>
      </c>
      <c r="O19" s="37">
        <v>300000</v>
      </c>
      <c r="P19" s="44">
        <f t="shared" si="6"/>
        <v>300000</v>
      </c>
      <c r="Q19" s="37">
        <f t="shared" si="7"/>
        <v>3842.300171</v>
      </c>
      <c r="R19" s="37">
        <v>1068.58</v>
      </c>
      <c r="S19" s="42">
        <f t="shared" si="8"/>
        <v>4105805.1167271794</v>
      </c>
      <c r="T19" s="43">
        <v>2.4</v>
      </c>
      <c r="U19" s="37">
        <f t="shared" si="0"/>
        <v>703.3568136</v>
      </c>
      <c r="V19" s="47">
        <v>1068.58</v>
      </c>
      <c r="W19" s="42">
        <f t="shared" si="9"/>
        <v>751593.023876688</v>
      </c>
      <c r="X19" s="50">
        <f t="shared" si="1"/>
        <v>16779196.95443237</v>
      </c>
    </row>
    <row r="20" spans="1:24" ht="12.75">
      <c r="A20" s="1">
        <v>5</v>
      </c>
      <c r="B20" t="s">
        <v>7</v>
      </c>
      <c r="C20" s="1" t="s">
        <v>3</v>
      </c>
      <c r="D20" s="37">
        <v>3560.420326</v>
      </c>
      <c r="E20" s="37">
        <v>253.125179</v>
      </c>
      <c r="F20" s="38">
        <v>0.77</v>
      </c>
      <c r="G20" s="37">
        <f t="shared" si="2"/>
        <v>194.90638783</v>
      </c>
      <c r="H20" s="40">
        <v>6185</v>
      </c>
      <c r="I20" s="37">
        <f t="shared" si="3"/>
        <v>1205496.00872855</v>
      </c>
      <c r="J20" s="41">
        <v>0.6</v>
      </c>
      <c r="K20" s="37">
        <f t="shared" si="4"/>
        <v>2136.2521956</v>
      </c>
      <c r="L20" s="40">
        <v>4435.75</v>
      </c>
      <c r="M20" s="37">
        <f t="shared" si="5"/>
        <v>9475880.6766327</v>
      </c>
      <c r="N20" s="43">
        <v>1</v>
      </c>
      <c r="O20" s="37">
        <v>300000</v>
      </c>
      <c r="P20" s="44">
        <f t="shared" si="6"/>
        <v>300000</v>
      </c>
      <c r="Q20" s="37">
        <f t="shared" si="7"/>
        <v>3560.420326</v>
      </c>
      <c r="R20" s="37">
        <v>1068.58</v>
      </c>
      <c r="S20" s="42">
        <f t="shared" si="8"/>
        <v>3804593.9519570796</v>
      </c>
      <c r="T20" s="43">
        <v>2.4</v>
      </c>
      <c r="U20" s="37">
        <f t="shared" si="0"/>
        <v>607.5004296</v>
      </c>
      <c r="V20" s="47">
        <v>1068.58</v>
      </c>
      <c r="W20" s="42">
        <f t="shared" si="9"/>
        <v>649162.8090619679</v>
      </c>
      <c r="X20" s="50">
        <f t="shared" si="1"/>
        <v>15435133.446380299</v>
      </c>
    </row>
    <row r="21" spans="1:24" ht="12.75">
      <c r="A21" s="1">
        <v>6</v>
      </c>
      <c r="B21" t="s">
        <v>8</v>
      </c>
      <c r="C21" s="1" t="s">
        <v>3</v>
      </c>
      <c r="D21" s="37">
        <v>9293.719185</v>
      </c>
      <c r="E21" s="37">
        <v>503.466124</v>
      </c>
      <c r="F21" s="38">
        <v>0.77</v>
      </c>
      <c r="G21" s="37">
        <f t="shared" si="2"/>
        <v>387.66891548</v>
      </c>
      <c r="H21" s="40">
        <v>6185</v>
      </c>
      <c r="I21" s="37">
        <f t="shared" si="3"/>
        <v>2397732.2422438</v>
      </c>
      <c r="J21" s="41">
        <v>0.6</v>
      </c>
      <c r="K21" s="37">
        <f t="shared" si="4"/>
        <v>5576.231511</v>
      </c>
      <c r="L21" s="40">
        <v>4435.75</v>
      </c>
      <c r="M21" s="37">
        <f t="shared" si="5"/>
        <v>24734768.92491825</v>
      </c>
      <c r="N21" s="43">
        <v>1</v>
      </c>
      <c r="O21" s="37">
        <v>300000</v>
      </c>
      <c r="P21" s="44">
        <f t="shared" si="6"/>
        <v>300000</v>
      </c>
      <c r="Q21" s="37">
        <f t="shared" si="7"/>
        <v>9293.719185</v>
      </c>
      <c r="R21" s="37">
        <v>1068.58</v>
      </c>
      <c r="S21" s="42">
        <f t="shared" si="8"/>
        <v>9931082.446707299</v>
      </c>
      <c r="T21" s="43">
        <v>2.4</v>
      </c>
      <c r="U21" s="37">
        <f t="shared" si="0"/>
        <v>1208.3186976</v>
      </c>
      <c r="V21" s="47">
        <v>1068.58</v>
      </c>
      <c r="W21" s="42">
        <f t="shared" si="9"/>
        <v>1291185.1938814078</v>
      </c>
      <c r="X21" s="50">
        <f t="shared" si="1"/>
        <v>38654768.807750754</v>
      </c>
    </row>
    <row r="22" spans="1:24" ht="12.75">
      <c r="A22" s="1">
        <v>7</v>
      </c>
      <c r="B22" t="s">
        <v>9</v>
      </c>
      <c r="C22" s="1" t="s">
        <v>4</v>
      </c>
      <c r="D22" s="37">
        <v>6835.133469</v>
      </c>
      <c r="E22" s="37">
        <v>376.420759</v>
      </c>
      <c r="F22" s="38">
        <v>0.77</v>
      </c>
      <c r="G22" s="37">
        <f t="shared" si="2"/>
        <v>289.84398443</v>
      </c>
      <c r="H22" s="40">
        <v>6185</v>
      </c>
      <c r="I22" s="37">
        <f t="shared" si="3"/>
        <v>1792685.04369955</v>
      </c>
      <c r="J22" s="41">
        <v>0.6</v>
      </c>
      <c r="K22" s="37">
        <f t="shared" si="4"/>
        <v>4101.0800814</v>
      </c>
      <c r="L22" s="40">
        <v>4435.75</v>
      </c>
      <c r="M22" s="37">
        <f t="shared" si="5"/>
        <v>18191365.97107005</v>
      </c>
      <c r="N22" s="43">
        <v>1</v>
      </c>
      <c r="O22" s="37">
        <v>300000</v>
      </c>
      <c r="P22" s="44">
        <f t="shared" si="6"/>
        <v>300000</v>
      </c>
      <c r="Q22" s="37">
        <f t="shared" si="7"/>
        <v>6835.133469</v>
      </c>
      <c r="R22" s="37">
        <v>1068.58</v>
      </c>
      <c r="S22" s="42">
        <f t="shared" si="8"/>
        <v>7303886.92230402</v>
      </c>
      <c r="T22" s="43">
        <v>2.4</v>
      </c>
      <c r="U22" s="37">
        <f t="shared" si="0"/>
        <v>903.4098215999999</v>
      </c>
      <c r="V22" s="47">
        <v>1068.58</v>
      </c>
      <c r="W22" s="42">
        <f t="shared" si="9"/>
        <v>965365.6671653278</v>
      </c>
      <c r="X22" s="50">
        <f t="shared" si="1"/>
        <v>28553303.60423895</v>
      </c>
    </row>
    <row r="23" spans="1:24" ht="12.75">
      <c r="A23" s="1">
        <v>8</v>
      </c>
      <c r="B23" t="s">
        <v>10</v>
      </c>
      <c r="C23" s="1" t="s">
        <v>4</v>
      </c>
      <c r="D23" s="37">
        <v>9543.172729</v>
      </c>
      <c r="E23" s="37">
        <v>394.485678</v>
      </c>
      <c r="F23" s="38">
        <v>0.77</v>
      </c>
      <c r="G23" s="37">
        <f t="shared" si="2"/>
        <v>303.75397206</v>
      </c>
      <c r="H23" s="40">
        <v>6185</v>
      </c>
      <c r="I23" s="37">
        <f t="shared" si="3"/>
        <v>1878718.3171911002</v>
      </c>
      <c r="J23" s="41">
        <v>0.6</v>
      </c>
      <c r="K23" s="37">
        <f t="shared" si="4"/>
        <v>5725.9036374</v>
      </c>
      <c r="L23" s="40">
        <v>4435.75</v>
      </c>
      <c r="M23" s="37">
        <f t="shared" si="5"/>
        <v>25398677.05959705</v>
      </c>
      <c r="N23" s="43">
        <v>1</v>
      </c>
      <c r="O23" s="37">
        <v>300000</v>
      </c>
      <c r="P23" s="44">
        <f t="shared" si="6"/>
        <v>300000</v>
      </c>
      <c r="Q23" s="37">
        <f t="shared" si="7"/>
        <v>9543.172729</v>
      </c>
      <c r="R23" s="37">
        <v>1068.58</v>
      </c>
      <c r="S23" s="42">
        <f t="shared" si="8"/>
        <v>10197643.514754819</v>
      </c>
      <c r="T23" s="43">
        <v>2.4</v>
      </c>
      <c r="U23" s="37">
        <f t="shared" si="0"/>
        <v>946.7656271999999</v>
      </c>
      <c r="V23" s="47">
        <v>1068.58</v>
      </c>
      <c r="W23" s="42">
        <f t="shared" si="9"/>
        <v>1011694.8139133758</v>
      </c>
      <c r="X23" s="50">
        <f t="shared" si="1"/>
        <v>38786733.705456346</v>
      </c>
    </row>
    <row r="24" spans="1:24" ht="12.75">
      <c r="A24" s="1">
        <v>9</v>
      </c>
      <c r="B24" t="s">
        <v>5</v>
      </c>
      <c r="C24" s="1" t="s">
        <v>4</v>
      </c>
      <c r="D24" s="37">
        <v>17032.782104</v>
      </c>
      <c r="E24" s="37">
        <v>541.177271</v>
      </c>
      <c r="F24" s="38">
        <v>0.77</v>
      </c>
      <c r="G24" s="37">
        <f t="shared" si="2"/>
        <v>416.70649867000003</v>
      </c>
      <c r="H24" s="40">
        <v>6185</v>
      </c>
      <c r="I24" s="37">
        <f t="shared" si="3"/>
        <v>2577329.69427395</v>
      </c>
      <c r="J24" s="41">
        <v>0.6</v>
      </c>
      <c r="K24" s="37">
        <f t="shared" si="4"/>
        <v>10219.6692624</v>
      </c>
      <c r="L24" s="40">
        <v>4435.75</v>
      </c>
      <c r="M24" s="37">
        <f t="shared" si="5"/>
        <v>45331897.9306908</v>
      </c>
      <c r="N24" s="43">
        <v>1</v>
      </c>
      <c r="O24" s="37">
        <v>300000</v>
      </c>
      <c r="P24" s="44">
        <f t="shared" si="6"/>
        <v>300000</v>
      </c>
      <c r="Q24" s="37">
        <f t="shared" si="7"/>
        <v>17032.782104</v>
      </c>
      <c r="R24" s="37">
        <v>1068.58</v>
      </c>
      <c r="S24" s="42">
        <f t="shared" si="8"/>
        <v>18200890.30069232</v>
      </c>
      <c r="T24" s="43">
        <v>2.4</v>
      </c>
      <c r="U24" s="37">
        <f t="shared" si="0"/>
        <v>1298.8254504</v>
      </c>
      <c r="V24" s="47">
        <v>1068.58</v>
      </c>
      <c r="W24" s="42">
        <f t="shared" si="9"/>
        <v>1387898.8997884318</v>
      </c>
      <c r="X24" s="50">
        <f t="shared" si="1"/>
        <v>67798016.8254455</v>
      </c>
    </row>
    <row r="25" spans="1:24" ht="12.75">
      <c r="A25" s="1">
        <v>10</v>
      </c>
      <c r="B25" t="s">
        <v>11</v>
      </c>
      <c r="C25" s="1" t="s">
        <v>4</v>
      </c>
      <c r="D25" s="37">
        <v>12732.111092</v>
      </c>
      <c r="E25" s="37">
        <v>459.95288</v>
      </c>
      <c r="F25" s="38">
        <v>0.77</v>
      </c>
      <c r="G25" s="37">
        <f t="shared" si="2"/>
        <v>354.1637176</v>
      </c>
      <c r="H25" s="40">
        <v>6185</v>
      </c>
      <c r="I25" s="37">
        <f t="shared" si="3"/>
        <v>2190502.593356</v>
      </c>
      <c r="J25" s="41">
        <v>0.6</v>
      </c>
      <c r="K25" s="37">
        <f t="shared" si="4"/>
        <v>7639.266655199999</v>
      </c>
      <c r="L25" s="40">
        <v>4435.75</v>
      </c>
      <c r="M25" s="37">
        <f t="shared" si="5"/>
        <v>33885877.06580339</v>
      </c>
      <c r="N25" s="43">
        <v>1</v>
      </c>
      <c r="O25" s="37">
        <v>300000</v>
      </c>
      <c r="P25" s="44">
        <f t="shared" si="6"/>
        <v>300000</v>
      </c>
      <c r="Q25" s="37">
        <f t="shared" si="7"/>
        <v>12732.111092</v>
      </c>
      <c r="R25" s="37">
        <v>1068.58</v>
      </c>
      <c r="S25" s="42">
        <f t="shared" si="8"/>
        <v>13605279.270689359</v>
      </c>
      <c r="T25" s="43">
        <v>2.4</v>
      </c>
      <c r="U25" s="37">
        <f t="shared" si="0"/>
        <v>1103.886912</v>
      </c>
      <c r="V25" s="47">
        <v>1068.58</v>
      </c>
      <c r="W25" s="42">
        <f t="shared" si="9"/>
        <v>1179591.47642496</v>
      </c>
      <c r="X25" s="50">
        <f t="shared" si="1"/>
        <v>51161250.40627371</v>
      </c>
    </row>
    <row r="26" spans="1:24" ht="12.75">
      <c r="A26" s="1">
        <v>11</v>
      </c>
      <c r="B26" t="s">
        <v>10</v>
      </c>
      <c r="C26" s="1" t="s">
        <v>4</v>
      </c>
      <c r="D26" s="37">
        <v>3011.134224</v>
      </c>
      <c r="E26" s="37">
        <v>239.473801</v>
      </c>
      <c r="F26" s="38">
        <v>0.77</v>
      </c>
      <c r="G26" s="37">
        <f t="shared" si="2"/>
        <v>184.39482677</v>
      </c>
      <c r="H26" s="40">
        <v>6185</v>
      </c>
      <c r="I26" s="37">
        <f t="shared" si="3"/>
        <v>1140482.00357245</v>
      </c>
      <c r="J26" s="41">
        <v>0.6</v>
      </c>
      <c r="K26" s="37">
        <f t="shared" si="4"/>
        <v>1806.6805344</v>
      </c>
      <c r="L26" s="40">
        <v>4435.75</v>
      </c>
      <c r="M26" s="37">
        <f t="shared" si="5"/>
        <v>8013983.1804647995</v>
      </c>
      <c r="N26" s="43">
        <v>1</v>
      </c>
      <c r="O26" s="37">
        <v>300000</v>
      </c>
      <c r="P26" s="44">
        <f t="shared" si="6"/>
        <v>300000</v>
      </c>
      <c r="Q26" s="37">
        <f t="shared" si="7"/>
        <v>3011.134224</v>
      </c>
      <c r="R26" s="37">
        <v>1068.58</v>
      </c>
      <c r="S26" s="42">
        <f t="shared" si="8"/>
        <v>3217637.8090819195</v>
      </c>
      <c r="T26" s="43">
        <v>2.4</v>
      </c>
      <c r="U26" s="37">
        <f t="shared" si="0"/>
        <v>574.7371224</v>
      </c>
      <c r="V26" s="47">
        <v>1068.58</v>
      </c>
      <c r="W26" s="42">
        <f t="shared" si="9"/>
        <v>614152.594254192</v>
      </c>
      <c r="X26" s="50">
        <f t="shared" si="1"/>
        <v>13286255.587373361</v>
      </c>
    </row>
    <row r="27" spans="1:24" ht="12.75">
      <c r="A27" s="1">
        <v>12</v>
      </c>
      <c r="B27" t="s">
        <v>12</v>
      </c>
      <c r="C27" s="1" t="s">
        <v>4</v>
      </c>
      <c r="D27" s="37">
        <v>4416.439545</v>
      </c>
      <c r="E27" s="37">
        <v>289.780355</v>
      </c>
      <c r="F27" s="38">
        <v>0.77</v>
      </c>
      <c r="G27" s="37">
        <f t="shared" si="2"/>
        <v>223.13087335</v>
      </c>
      <c r="H27" s="40">
        <v>6185</v>
      </c>
      <c r="I27" s="37">
        <f t="shared" si="3"/>
        <v>1380064.45166975</v>
      </c>
      <c r="J27" s="41">
        <v>0.6</v>
      </c>
      <c r="K27" s="37">
        <f t="shared" si="4"/>
        <v>2649.863727</v>
      </c>
      <c r="L27" s="40">
        <v>4435.75</v>
      </c>
      <c r="M27" s="37">
        <f t="shared" si="5"/>
        <v>11754133.02704025</v>
      </c>
      <c r="N27" s="43">
        <v>1</v>
      </c>
      <c r="O27" s="37">
        <v>300000</v>
      </c>
      <c r="P27" s="44">
        <f t="shared" si="6"/>
        <v>300000</v>
      </c>
      <c r="Q27" s="37">
        <f t="shared" si="7"/>
        <v>4416.439545</v>
      </c>
      <c r="R27" s="37">
        <v>1068.58</v>
      </c>
      <c r="S27" s="42">
        <f t="shared" si="8"/>
        <v>4719318.9689961</v>
      </c>
      <c r="T27" s="43">
        <v>2.4</v>
      </c>
      <c r="U27" s="37">
        <f t="shared" si="0"/>
        <v>695.472852</v>
      </c>
      <c r="V27" s="47">
        <v>1068.58</v>
      </c>
      <c r="W27" s="42">
        <f t="shared" si="9"/>
        <v>743168.3801901599</v>
      </c>
      <c r="X27" s="50">
        <f t="shared" si="1"/>
        <v>18896684.82789626</v>
      </c>
    </row>
    <row r="28" spans="1:24" ht="12.75">
      <c r="A28" s="1">
        <v>13</v>
      </c>
      <c r="B28" t="s">
        <v>12</v>
      </c>
      <c r="C28" s="1" t="s">
        <v>4</v>
      </c>
      <c r="D28" s="37">
        <v>1596.604591</v>
      </c>
      <c r="E28" s="37">
        <v>166.15944</v>
      </c>
      <c r="F28" s="38">
        <v>0.77</v>
      </c>
      <c r="G28" s="37">
        <f t="shared" si="2"/>
        <v>127.9427688</v>
      </c>
      <c r="H28" s="40">
        <v>6185</v>
      </c>
      <c r="I28" s="37">
        <f t="shared" si="3"/>
        <v>791326.025028</v>
      </c>
      <c r="J28" s="41">
        <v>0.6</v>
      </c>
      <c r="K28" s="37">
        <f t="shared" si="4"/>
        <v>957.9627545999999</v>
      </c>
      <c r="L28" s="40">
        <v>4435.75</v>
      </c>
      <c r="M28" s="37">
        <f t="shared" si="5"/>
        <v>4249283.2887169495</v>
      </c>
      <c r="N28" s="43">
        <v>1</v>
      </c>
      <c r="O28" s="37">
        <v>300000</v>
      </c>
      <c r="P28" s="44">
        <f t="shared" si="6"/>
        <v>300000</v>
      </c>
      <c r="Q28" s="37">
        <f t="shared" si="7"/>
        <v>1596.604591</v>
      </c>
      <c r="R28" s="37">
        <v>1068.58</v>
      </c>
      <c r="S28" s="42">
        <f t="shared" si="8"/>
        <v>1706099.73385078</v>
      </c>
      <c r="T28" s="43">
        <v>2.4</v>
      </c>
      <c r="U28" s="37">
        <f t="shared" si="0"/>
        <v>398.782656</v>
      </c>
      <c r="V28" s="47">
        <v>1068.58</v>
      </c>
      <c r="W28" s="42">
        <f t="shared" si="9"/>
        <v>426131.17054847995</v>
      </c>
      <c r="X28" s="50">
        <f t="shared" si="1"/>
        <v>7472840.218144209</v>
      </c>
    </row>
    <row r="29" spans="1:24" ht="12.75">
      <c r="A29" s="1">
        <v>14</v>
      </c>
      <c r="B29" t="s">
        <v>13</v>
      </c>
      <c r="C29" s="1" t="s">
        <v>4</v>
      </c>
      <c r="D29" s="37">
        <v>10134.88121</v>
      </c>
      <c r="E29" s="37">
        <v>592.083186</v>
      </c>
      <c r="F29" s="38">
        <v>0.77</v>
      </c>
      <c r="G29" s="37">
        <f t="shared" si="2"/>
        <v>455.90405322</v>
      </c>
      <c r="H29" s="40">
        <v>6185</v>
      </c>
      <c r="I29" s="37">
        <f t="shared" si="3"/>
        <v>2819766.5691656996</v>
      </c>
      <c r="J29" s="41">
        <v>0.6</v>
      </c>
      <c r="K29" s="37">
        <f t="shared" si="4"/>
        <v>6080.928725999999</v>
      </c>
      <c r="L29" s="40">
        <v>4435.75</v>
      </c>
      <c r="M29" s="37">
        <f t="shared" si="5"/>
        <v>26973479.596354496</v>
      </c>
      <c r="N29" s="43">
        <v>1</v>
      </c>
      <c r="O29" s="37">
        <v>300000</v>
      </c>
      <c r="P29" s="44">
        <f t="shared" si="6"/>
        <v>300000</v>
      </c>
      <c r="Q29" s="37">
        <f t="shared" si="7"/>
        <v>10134.88121</v>
      </c>
      <c r="R29" s="37">
        <v>1068.58</v>
      </c>
      <c r="S29" s="42">
        <f t="shared" si="8"/>
        <v>10829931.3633818</v>
      </c>
      <c r="T29" s="43">
        <v>2.4</v>
      </c>
      <c r="U29" s="37">
        <f t="shared" si="0"/>
        <v>1420.9996463999998</v>
      </c>
      <c r="V29" s="47">
        <v>1068.58</v>
      </c>
      <c r="W29" s="42">
        <f t="shared" si="9"/>
        <v>1518451.8021501116</v>
      </c>
      <c r="X29" s="50">
        <f t="shared" si="1"/>
        <v>42441629.3310521</v>
      </c>
    </row>
    <row r="30" spans="1:24" ht="12.75">
      <c r="A30" s="1">
        <v>15</v>
      </c>
      <c r="B30" t="s">
        <v>14</v>
      </c>
      <c r="C30" s="1" t="s">
        <v>4</v>
      </c>
      <c r="D30" s="37">
        <v>3718.180534</v>
      </c>
      <c r="E30" s="37">
        <v>249.75347</v>
      </c>
      <c r="F30" s="38">
        <v>0.77</v>
      </c>
      <c r="G30" s="37">
        <f t="shared" si="2"/>
        <v>192.3101719</v>
      </c>
      <c r="H30" s="40">
        <v>6185</v>
      </c>
      <c r="I30" s="37">
        <f t="shared" si="3"/>
        <v>1189438.4132015</v>
      </c>
      <c r="J30" s="41">
        <v>0.6</v>
      </c>
      <c r="K30" s="37">
        <f t="shared" si="4"/>
        <v>2230.9083204</v>
      </c>
      <c r="L30" s="40">
        <v>4435.75</v>
      </c>
      <c r="M30" s="37">
        <f t="shared" si="5"/>
        <v>9895751.5822143</v>
      </c>
      <c r="N30" s="43">
        <v>1</v>
      </c>
      <c r="O30" s="37">
        <v>300000</v>
      </c>
      <c r="P30" s="44">
        <f t="shared" si="6"/>
        <v>300000</v>
      </c>
      <c r="Q30" s="37">
        <f t="shared" si="7"/>
        <v>3718.180534</v>
      </c>
      <c r="R30" s="37">
        <v>1068.58</v>
      </c>
      <c r="S30" s="42">
        <f t="shared" si="8"/>
        <v>3973173.35502172</v>
      </c>
      <c r="T30" s="43">
        <v>2.4</v>
      </c>
      <c r="U30" s="37">
        <f t="shared" si="0"/>
        <v>599.408328</v>
      </c>
      <c r="V30" s="47">
        <v>1068.58</v>
      </c>
      <c r="W30" s="42">
        <f t="shared" si="9"/>
        <v>640515.75113424</v>
      </c>
      <c r="X30" s="50">
        <f t="shared" si="1"/>
        <v>15998879.10157176</v>
      </c>
    </row>
    <row r="31" spans="1:24" ht="12.75">
      <c r="A31" s="1">
        <v>16</v>
      </c>
      <c r="B31" t="s">
        <v>15</v>
      </c>
      <c r="C31" s="1" t="s">
        <v>4</v>
      </c>
      <c r="D31" s="37">
        <v>1645.23069</v>
      </c>
      <c r="E31" s="37">
        <v>228.016583</v>
      </c>
      <c r="F31" s="38">
        <v>0.77</v>
      </c>
      <c r="G31" s="37">
        <f t="shared" si="2"/>
        <v>175.57276891</v>
      </c>
      <c r="H31" s="40">
        <v>6185</v>
      </c>
      <c r="I31" s="37">
        <f t="shared" si="3"/>
        <v>1085917.57570835</v>
      </c>
      <c r="J31" s="41">
        <v>0.6</v>
      </c>
      <c r="K31" s="37">
        <f t="shared" si="4"/>
        <v>987.138414</v>
      </c>
      <c r="L31" s="40">
        <v>4435.75</v>
      </c>
      <c r="M31" s="37">
        <f t="shared" si="5"/>
        <v>4378699.2199005</v>
      </c>
      <c r="N31" s="43">
        <v>1</v>
      </c>
      <c r="O31" s="37">
        <v>300000</v>
      </c>
      <c r="P31" s="44">
        <f t="shared" si="6"/>
        <v>300000</v>
      </c>
      <c r="Q31" s="37">
        <f t="shared" si="7"/>
        <v>1645.23069</v>
      </c>
      <c r="R31" s="37">
        <v>1068.58</v>
      </c>
      <c r="S31" s="42">
        <f t="shared" si="8"/>
        <v>1758060.6107202</v>
      </c>
      <c r="T31" s="43">
        <v>2.4</v>
      </c>
      <c r="U31" s="37">
        <f t="shared" si="0"/>
        <v>547.2397992</v>
      </c>
      <c r="V31" s="47">
        <v>1068.58</v>
      </c>
      <c r="W31" s="42">
        <f t="shared" si="9"/>
        <v>584769.504629136</v>
      </c>
      <c r="X31" s="50">
        <f t="shared" si="1"/>
        <v>8107446.910958186</v>
      </c>
    </row>
    <row r="32" spans="1:24" ht="12.75">
      <c r="A32" s="1">
        <v>17</v>
      </c>
      <c r="B32" t="s">
        <v>15</v>
      </c>
      <c r="C32" s="1" t="s">
        <v>4</v>
      </c>
      <c r="D32" s="37">
        <v>1891.41993</v>
      </c>
      <c r="E32" s="37">
        <v>176.962255</v>
      </c>
      <c r="F32" s="38">
        <v>0.77</v>
      </c>
      <c r="G32" s="37">
        <f t="shared" si="2"/>
        <v>136.26093635</v>
      </c>
      <c r="H32" s="40">
        <v>6185</v>
      </c>
      <c r="I32" s="37">
        <f t="shared" si="3"/>
        <v>842773.89132475</v>
      </c>
      <c r="J32" s="41">
        <v>0.6</v>
      </c>
      <c r="K32" s="37">
        <f t="shared" si="4"/>
        <v>1134.851958</v>
      </c>
      <c r="L32" s="40">
        <v>4435.75</v>
      </c>
      <c r="M32" s="37">
        <f t="shared" si="5"/>
        <v>5033919.5726985</v>
      </c>
      <c r="N32" s="43">
        <v>1</v>
      </c>
      <c r="O32" s="37">
        <v>300000</v>
      </c>
      <c r="P32" s="44">
        <f t="shared" si="6"/>
        <v>300000</v>
      </c>
      <c r="Q32" s="37">
        <f t="shared" si="7"/>
        <v>1891.41993</v>
      </c>
      <c r="R32" s="37">
        <v>1068.58</v>
      </c>
      <c r="S32" s="42">
        <f t="shared" si="8"/>
        <v>2021133.5087994</v>
      </c>
      <c r="T32" s="43">
        <v>2.4</v>
      </c>
      <c r="U32" s="37">
        <f t="shared" si="0"/>
        <v>424.709412</v>
      </c>
      <c r="V32" s="47">
        <v>1068.58</v>
      </c>
      <c r="W32" s="42">
        <f t="shared" si="9"/>
        <v>453835.98347495997</v>
      </c>
      <c r="X32" s="50">
        <f t="shared" si="1"/>
        <v>8651662.95629761</v>
      </c>
    </row>
    <row r="33" spans="1:24" ht="12.75">
      <c r="A33" s="1">
        <v>18</v>
      </c>
      <c r="B33" t="s">
        <v>15</v>
      </c>
      <c r="C33" s="1" t="s">
        <v>4</v>
      </c>
      <c r="D33" s="37">
        <v>2243.082764</v>
      </c>
      <c r="E33" s="37">
        <v>183.736955</v>
      </c>
      <c r="F33" s="38">
        <v>0.77</v>
      </c>
      <c r="G33" s="37">
        <f t="shared" si="2"/>
        <v>141.47745534999999</v>
      </c>
      <c r="H33" s="40">
        <v>6185</v>
      </c>
      <c r="I33" s="37">
        <f t="shared" si="3"/>
        <v>875038.06133975</v>
      </c>
      <c r="J33" s="41">
        <v>0.6</v>
      </c>
      <c r="K33" s="37">
        <f t="shared" si="4"/>
        <v>1345.8496584000002</v>
      </c>
      <c r="L33" s="40">
        <v>4435.75</v>
      </c>
      <c r="M33" s="37">
        <f t="shared" si="5"/>
        <v>5969852.622247801</v>
      </c>
      <c r="N33" s="43">
        <v>1</v>
      </c>
      <c r="O33" s="37">
        <v>300000</v>
      </c>
      <c r="P33" s="44">
        <f t="shared" si="6"/>
        <v>300000</v>
      </c>
      <c r="Q33" s="37">
        <f t="shared" si="7"/>
        <v>2243.082764</v>
      </c>
      <c r="R33" s="37">
        <v>1068.58</v>
      </c>
      <c r="S33" s="42">
        <f t="shared" si="8"/>
        <v>2396913.37995512</v>
      </c>
      <c r="T33" s="43">
        <v>2.4</v>
      </c>
      <c r="U33" s="37">
        <f t="shared" si="0"/>
        <v>440.968692</v>
      </c>
      <c r="V33" s="47">
        <v>1068.58</v>
      </c>
      <c r="W33" s="42">
        <f t="shared" si="9"/>
        <v>471210.32489735994</v>
      </c>
      <c r="X33" s="50">
        <f t="shared" si="1"/>
        <v>10013014.388440032</v>
      </c>
    </row>
    <row r="34" spans="1:24" ht="12.75">
      <c r="A34" s="1">
        <v>19</v>
      </c>
      <c r="B34" t="s">
        <v>15</v>
      </c>
      <c r="C34" s="1" t="s">
        <v>4</v>
      </c>
      <c r="D34" s="37">
        <v>1289.304749</v>
      </c>
      <c r="E34" s="37">
        <v>150.353673</v>
      </c>
      <c r="F34" s="38">
        <v>0.77</v>
      </c>
      <c r="G34" s="37">
        <f t="shared" si="2"/>
        <v>115.77232821</v>
      </c>
      <c r="H34" s="40">
        <v>6185</v>
      </c>
      <c r="I34" s="37">
        <f t="shared" si="3"/>
        <v>716051.84997885</v>
      </c>
      <c r="J34" s="41">
        <v>0.6</v>
      </c>
      <c r="K34" s="37">
        <f t="shared" si="4"/>
        <v>773.5828493999999</v>
      </c>
      <c r="L34" s="40">
        <v>4435.75</v>
      </c>
      <c r="M34" s="37">
        <f t="shared" si="5"/>
        <v>3431420.1242260495</v>
      </c>
      <c r="N34" s="43">
        <v>1</v>
      </c>
      <c r="O34" s="37">
        <v>300000</v>
      </c>
      <c r="P34" s="44">
        <f t="shared" si="6"/>
        <v>300000</v>
      </c>
      <c r="Q34" s="37">
        <f t="shared" si="7"/>
        <v>1289.304749</v>
      </c>
      <c r="R34" s="37">
        <v>1068.58</v>
      </c>
      <c r="S34" s="42">
        <f t="shared" si="8"/>
        <v>1377725.2686864198</v>
      </c>
      <c r="T34" s="43">
        <v>2.4</v>
      </c>
      <c r="U34" s="37">
        <f t="shared" si="0"/>
        <v>360.84881519999993</v>
      </c>
      <c r="V34" s="47">
        <v>1068.58</v>
      </c>
      <c r="W34" s="42">
        <f t="shared" si="9"/>
        <v>385595.8269464159</v>
      </c>
      <c r="X34" s="50">
        <f t="shared" si="1"/>
        <v>6210793.069837735</v>
      </c>
    </row>
    <row r="35" spans="1:24" ht="12.75">
      <c r="A35" s="1">
        <v>20</v>
      </c>
      <c r="B35" t="s">
        <v>15</v>
      </c>
      <c r="C35" s="1" t="s">
        <v>4</v>
      </c>
      <c r="D35" s="37">
        <v>1915.021629</v>
      </c>
      <c r="E35" s="37">
        <v>178.095396</v>
      </c>
      <c r="F35" s="38">
        <v>0.77</v>
      </c>
      <c r="G35" s="37">
        <f t="shared" si="2"/>
        <v>137.13345492</v>
      </c>
      <c r="H35" s="40">
        <v>6185</v>
      </c>
      <c r="I35" s="37">
        <f t="shared" si="3"/>
        <v>848170.4186802</v>
      </c>
      <c r="J35" s="41">
        <v>0.6</v>
      </c>
      <c r="K35" s="37">
        <f t="shared" si="4"/>
        <v>1149.0129774</v>
      </c>
      <c r="L35" s="40">
        <v>4435.75</v>
      </c>
      <c r="M35" s="37">
        <f t="shared" si="5"/>
        <v>5096734.31450205</v>
      </c>
      <c r="N35" s="43">
        <v>1</v>
      </c>
      <c r="O35" s="37">
        <v>300000</v>
      </c>
      <c r="P35" s="44">
        <f t="shared" si="6"/>
        <v>300000</v>
      </c>
      <c r="Q35" s="37">
        <f t="shared" si="7"/>
        <v>1915.021629</v>
      </c>
      <c r="R35" s="37">
        <v>1068.58</v>
      </c>
      <c r="S35" s="42">
        <f t="shared" si="8"/>
        <v>2046353.81231682</v>
      </c>
      <c r="T35" s="43">
        <v>2.4</v>
      </c>
      <c r="U35" s="37">
        <f t="shared" si="0"/>
        <v>427.42895039999996</v>
      </c>
      <c r="V35" s="47">
        <v>1068.58</v>
      </c>
      <c r="W35" s="42">
        <f t="shared" si="9"/>
        <v>456742.0278184319</v>
      </c>
      <c r="X35" s="50">
        <f t="shared" si="1"/>
        <v>8748000.573317502</v>
      </c>
    </row>
    <row r="36" spans="1:24" ht="12.75">
      <c r="A36" s="1">
        <v>21</v>
      </c>
      <c r="B36" t="s">
        <v>16</v>
      </c>
      <c r="C36" s="1" t="s">
        <v>4</v>
      </c>
      <c r="D36" s="37">
        <v>4387.453598</v>
      </c>
      <c r="E36" s="37">
        <v>281.102641</v>
      </c>
      <c r="F36" s="38">
        <v>0.77</v>
      </c>
      <c r="G36" s="37">
        <f t="shared" si="2"/>
        <v>216.44903357</v>
      </c>
      <c r="H36" s="40">
        <v>6185</v>
      </c>
      <c r="I36" s="37">
        <f t="shared" si="3"/>
        <v>1338737.27263045</v>
      </c>
      <c r="J36" s="41">
        <v>0.6</v>
      </c>
      <c r="K36" s="37">
        <f t="shared" si="4"/>
        <v>2632.4721587999998</v>
      </c>
      <c r="L36" s="40">
        <v>4435.75</v>
      </c>
      <c r="M36" s="37">
        <f t="shared" si="5"/>
        <v>11676988.3783971</v>
      </c>
      <c r="N36" s="43">
        <v>1</v>
      </c>
      <c r="O36" s="37">
        <v>300000</v>
      </c>
      <c r="P36" s="44">
        <f t="shared" si="6"/>
        <v>300000</v>
      </c>
      <c r="Q36" s="37">
        <f t="shared" si="7"/>
        <v>4387.453598</v>
      </c>
      <c r="R36" s="37">
        <v>1068.58</v>
      </c>
      <c r="S36" s="42">
        <f t="shared" si="8"/>
        <v>4688345.16575084</v>
      </c>
      <c r="T36" s="43">
        <v>2.4</v>
      </c>
      <c r="U36" s="37">
        <f t="shared" si="0"/>
        <v>674.6463384</v>
      </c>
      <c r="V36" s="47">
        <v>1068.58</v>
      </c>
      <c r="W36" s="42">
        <f t="shared" si="9"/>
        <v>720913.584287472</v>
      </c>
      <c r="X36" s="50">
        <f t="shared" si="1"/>
        <v>18724984.40106586</v>
      </c>
    </row>
    <row r="37" spans="1:24" ht="12.75">
      <c r="A37" s="1">
        <v>22</v>
      </c>
      <c r="B37" t="s">
        <v>17</v>
      </c>
      <c r="C37" s="1" t="s">
        <v>4</v>
      </c>
      <c r="D37" s="37">
        <v>3248.101433</v>
      </c>
      <c r="E37" s="37">
        <v>238.19863</v>
      </c>
      <c r="F37" s="38">
        <v>0.77</v>
      </c>
      <c r="G37" s="37">
        <f t="shared" si="2"/>
        <v>183.4129451</v>
      </c>
      <c r="H37" s="40">
        <v>6185</v>
      </c>
      <c r="I37" s="37">
        <f t="shared" si="3"/>
        <v>1134409.0654435</v>
      </c>
      <c r="J37" s="41">
        <v>0.6</v>
      </c>
      <c r="K37" s="37">
        <f t="shared" si="4"/>
        <v>1948.8608597999998</v>
      </c>
      <c r="L37" s="40">
        <v>4435.75</v>
      </c>
      <c r="M37" s="37">
        <f t="shared" si="5"/>
        <v>8644659.558857849</v>
      </c>
      <c r="N37" s="43">
        <v>1</v>
      </c>
      <c r="O37" s="37">
        <v>300000</v>
      </c>
      <c r="P37" s="44">
        <f t="shared" si="6"/>
        <v>300000</v>
      </c>
      <c r="Q37" s="37">
        <f t="shared" si="7"/>
        <v>3248.101433</v>
      </c>
      <c r="R37" s="37">
        <v>1068.58</v>
      </c>
      <c r="S37" s="42">
        <f t="shared" si="8"/>
        <v>3470856.2292751395</v>
      </c>
      <c r="T37" s="43">
        <v>2.4</v>
      </c>
      <c r="U37" s="37">
        <f t="shared" si="0"/>
        <v>571.676712</v>
      </c>
      <c r="V37" s="47">
        <v>1068.58</v>
      </c>
      <c r="W37" s="42">
        <f t="shared" si="9"/>
        <v>610882.3009089599</v>
      </c>
      <c r="X37" s="50">
        <f t="shared" si="1"/>
        <v>14160807.15448545</v>
      </c>
    </row>
    <row r="38" spans="1:24" ht="12.75">
      <c r="A38" s="1">
        <v>23</v>
      </c>
      <c r="B38" t="s">
        <v>17</v>
      </c>
      <c r="C38" s="1" t="s">
        <v>4</v>
      </c>
      <c r="D38" s="37">
        <v>6478.073036</v>
      </c>
      <c r="E38" s="37">
        <v>342.278393</v>
      </c>
      <c r="F38" s="38">
        <v>0.77</v>
      </c>
      <c r="G38" s="37">
        <f t="shared" si="2"/>
        <v>263.55436261</v>
      </c>
      <c r="H38" s="40">
        <v>6185</v>
      </c>
      <c r="I38" s="37">
        <f t="shared" si="3"/>
        <v>1630083.73274285</v>
      </c>
      <c r="J38" s="41">
        <v>0.6</v>
      </c>
      <c r="K38" s="37">
        <f t="shared" si="4"/>
        <v>3886.8438215999995</v>
      </c>
      <c r="L38" s="40">
        <v>4435.75</v>
      </c>
      <c r="M38" s="37">
        <f t="shared" si="5"/>
        <v>17241067.4816622</v>
      </c>
      <c r="N38" s="43">
        <v>1</v>
      </c>
      <c r="O38" s="37">
        <v>300000</v>
      </c>
      <c r="P38" s="44">
        <f t="shared" si="6"/>
        <v>300000</v>
      </c>
      <c r="Q38" s="37">
        <f t="shared" si="7"/>
        <v>6478.073036</v>
      </c>
      <c r="R38" s="37">
        <v>1068.58</v>
      </c>
      <c r="S38" s="42">
        <f t="shared" si="8"/>
        <v>6922339.28480888</v>
      </c>
      <c r="T38" s="43">
        <v>2.4</v>
      </c>
      <c r="U38" s="37">
        <f t="shared" si="0"/>
        <v>821.4681432</v>
      </c>
      <c r="V38" s="47">
        <v>1068.58</v>
      </c>
      <c r="W38" s="42">
        <f t="shared" si="9"/>
        <v>877804.428460656</v>
      </c>
      <c r="X38" s="50">
        <f t="shared" si="1"/>
        <v>26971294.927674584</v>
      </c>
    </row>
    <row r="39" spans="1:24" ht="12.75">
      <c r="A39" s="1">
        <v>24</v>
      </c>
      <c r="B39" t="s">
        <v>18</v>
      </c>
      <c r="C39" s="1" t="s">
        <v>4</v>
      </c>
      <c r="D39" s="37">
        <v>2572.305832</v>
      </c>
      <c r="E39" s="37">
        <v>202.360434</v>
      </c>
      <c r="F39" s="38">
        <v>0.77</v>
      </c>
      <c r="G39" s="37">
        <f t="shared" si="2"/>
        <v>155.81753418</v>
      </c>
      <c r="H39" s="40">
        <v>6185</v>
      </c>
      <c r="I39" s="37">
        <f t="shared" si="3"/>
        <v>963731.4489033</v>
      </c>
      <c r="J39" s="41">
        <v>0.6</v>
      </c>
      <c r="K39" s="37">
        <f t="shared" si="4"/>
        <v>1543.3834992</v>
      </c>
      <c r="L39" s="40">
        <v>4435.75</v>
      </c>
      <c r="M39" s="37">
        <f t="shared" si="5"/>
        <v>6846063.3565764</v>
      </c>
      <c r="N39" s="43">
        <v>1</v>
      </c>
      <c r="O39" s="37">
        <v>300000</v>
      </c>
      <c r="P39" s="44">
        <f t="shared" si="6"/>
        <v>300000</v>
      </c>
      <c r="Q39" s="37">
        <f t="shared" si="7"/>
        <v>2572.305832</v>
      </c>
      <c r="R39" s="37">
        <v>1068.58</v>
      </c>
      <c r="S39" s="42">
        <f t="shared" si="8"/>
        <v>2748714.56595856</v>
      </c>
      <c r="T39" s="43">
        <v>2.4</v>
      </c>
      <c r="U39" s="37">
        <f t="shared" si="0"/>
        <v>485.6650416</v>
      </c>
      <c r="V39" s="47">
        <v>1068.58</v>
      </c>
      <c r="W39" s="42">
        <f t="shared" si="9"/>
        <v>518971.95015292795</v>
      </c>
      <c r="X39" s="50">
        <f t="shared" si="1"/>
        <v>11377481.321591187</v>
      </c>
    </row>
    <row r="40" spans="1:24" ht="12.75">
      <c r="A40" s="1">
        <v>25</v>
      </c>
      <c r="B40" t="s">
        <v>19</v>
      </c>
      <c r="C40" s="1" t="s">
        <v>4</v>
      </c>
      <c r="D40" s="37">
        <v>3718.655434</v>
      </c>
      <c r="E40" s="37">
        <v>262.662483</v>
      </c>
      <c r="F40" s="38">
        <v>0.77</v>
      </c>
      <c r="G40" s="37">
        <f t="shared" si="2"/>
        <v>202.25011191000002</v>
      </c>
      <c r="H40" s="40">
        <v>6185</v>
      </c>
      <c r="I40" s="37">
        <f t="shared" si="3"/>
        <v>1250916.94216335</v>
      </c>
      <c r="J40" s="41">
        <v>0.6</v>
      </c>
      <c r="K40" s="37">
        <f t="shared" si="4"/>
        <v>2231.1932604</v>
      </c>
      <c r="L40" s="40">
        <v>4435.75</v>
      </c>
      <c r="M40" s="37">
        <f t="shared" si="5"/>
        <v>9897015.5048193</v>
      </c>
      <c r="N40" s="43">
        <v>1</v>
      </c>
      <c r="O40" s="37">
        <v>300000</v>
      </c>
      <c r="P40" s="44">
        <f t="shared" si="6"/>
        <v>300000</v>
      </c>
      <c r="Q40" s="37">
        <f t="shared" si="7"/>
        <v>3718.655434</v>
      </c>
      <c r="R40" s="37">
        <v>1068.58</v>
      </c>
      <c r="S40" s="42">
        <f t="shared" si="8"/>
        <v>3973680.8236637195</v>
      </c>
      <c r="T40" s="43">
        <v>2.4</v>
      </c>
      <c r="U40" s="37">
        <f t="shared" si="0"/>
        <v>630.3899592</v>
      </c>
      <c r="V40" s="47">
        <v>1068.58</v>
      </c>
      <c r="W40" s="42">
        <f t="shared" si="9"/>
        <v>673622.102601936</v>
      </c>
      <c r="X40" s="50">
        <f t="shared" si="1"/>
        <v>16095235.373248305</v>
      </c>
    </row>
    <row r="41" spans="1:24" ht="12.75">
      <c r="A41" s="1">
        <v>26</v>
      </c>
      <c r="B41" t="s">
        <v>20</v>
      </c>
      <c r="C41" s="1" t="s">
        <v>21</v>
      </c>
      <c r="D41" s="37">
        <v>3537.120499</v>
      </c>
      <c r="E41" s="37">
        <v>270.668199</v>
      </c>
      <c r="F41" s="38">
        <v>0.77</v>
      </c>
      <c r="G41" s="37">
        <f t="shared" si="2"/>
        <v>208.41451323</v>
      </c>
      <c r="H41" s="40">
        <v>6185</v>
      </c>
      <c r="I41" s="37">
        <f t="shared" si="3"/>
        <v>1289043.76432755</v>
      </c>
      <c r="J41" s="41">
        <v>0.6</v>
      </c>
      <c r="K41" s="37">
        <f t="shared" si="4"/>
        <v>2122.2722994</v>
      </c>
      <c r="L41" s="40">
        <v>4435.75</v>
      </c>
      <c r="M41" s="37">
        <f t="shared" si="5"/>
        <v>9413869.35206355</v>
      </c>
      <c r="N41" s="43">
        <v>1</v>
      </c>
      <c r="O41" s="37">
        <v>300000</v>
      </c>
      <c r="P41" s="44">
        <f t="shared" si="6"/>
        <v>300000</v>
      </c>
      <c r="Q41" s="37">
        <f t="shared" si="7"/>
        <v>3537.120499</v>
      </c>
      <c r="R41" s="37">
        <v>1068.58</v>
      </c>
      <c r="S41" s="42">
        <f t="shared" si="8"/>
        <v>3779696.22282142</v>
      </c>
      <c r="T41" s="43">
        <v>2.4</v>
      </c>
      <c r="U41" s="37">
        <f t="shared" si="0"/>
        <v>649.6036776</v>
      </c>
      <c r="V41" s="47">
        <v>1068.58</v>
      </c>
      <c r="W41" s="42">
        <f t="shared" si="9"/>
        <v>694153.4978098079</v>
      </c>
      <c r="X41" s="50">
        <f t="shared" si="1"/>
        <v>15476762.837022329</v>
      </c>
    </row>
    <row r="42" spans="1:24" ht="12.75">
      <c r="A42" s="1">
        <v>27</v>
      </c>
      <c r="B42" t="s">
        <v>22</v>
      </c>
      <c r="C42" s="1" t="s">
        <v>4</v>
      </c>
      <c r="D42" s="37">
        <v>14358.28231</v>
      </c>
      <c r="E42" s="37">
        <v>750.980829</v>
      </c>
      <c r="F42" s="38">
        <v>0.77</v>
      </c>
      <c r="G42" s="37">
        <f t="shared" si="2"/>
        <v>578.25523833</v>
      </c>
      <c r="H42" s="40">
        <v>6185</v>
      </c>
      <c r="I42" s="37">
        <f t="shared" si="3"/>
        <v>3576508.64907105</v>
      </c>
      <c r="J42" s="41">
        <v>0.6</v>
      </c>
      <c r="K42" s="37">
        <f t="shared" si="4"/>
        <v>8614.969386</v>
      </c>
      <c r="L42" s="40">
        <v>4435.75</v>
      </c>
      <c r="M42" s="37">
        <f t="shared" si="5"/>
        <v>38213850.4539495</v>
      </c>
      <c r="N42" s="43">
        <v>1</v>
      </c>
      <c r="O42" s="37">
        <v>300000</v>
      </c>
      <c r="P42" s="44">
        <f t="shared" si="6"/>
        <v>300000</v>
      </c>
      <c r="Q42" s="37">
        <f t="shared" si="7"/>
        <v>14358.28231</v>
      </c>
      <c r="R42" s="37">
        <v>1068.58</v>
      </c>
      <c r="S42" s="42">
        <f t="shared" si="8"/>
        <v>15342973.3108198</v>
      </c>
      <c r="T42" s="43">
        <v>2.4</v>
      </c>
      <c r="U42" s="37">
        <f t="shared" si="0"/>
        <v>1802.3539896</v>
      </c>
      <c r="V42" s="47">
        <v>1068.58</v>
      </c>
      <c r="W42" s="42">
        <f t="shared" si="9"/>
        <v>1925959.4262067678</v>
      </c>
      <c r="X42" s="50">
        <f t="shared" si="1"/>
        <v>59359291.84004712</v>
      </c>
    </row>
    <row r="43" spans="1:24" ht="12.75">
      <c r="A43" s="1">
        <v>28</v>
      </c>
      <c r="B43" t="s">
        <v>23</v>
      </c>
      <c r="C43" s="1" t="s">
        <v>4</v>
      </c>
      <c r="D43" s="37">
        <v>12269.447479</v>
      </c>
      <c r="E43" s="37">
        <v>690.618315</v>
      </c>
      <c r="F43" s="38">
        <v>0.77</v>
      </c>
      <c r="G43" s="37">
        <f t="shared" si="2"/>
        <v>531.77610255</v>
      </c>
      <c r="H43" s="40">
        <v>6185</v>
      </c>
      <c r="I43" s="37">
        <f t="shared" si="3"/>
        <v>3289035.1942717503</v>
      </c>
      <c r="J43" s="41">
        <v>0.6</v>
      </c>
      <c r="K43" s="37">
        <f t="shared" si="4"/>
        <v>7361.6684874</v>
      </c>
      <c r="L43" s="40">
        <v>4435.75</v>
      </c>
      <c r="M43" s="37">
        <f t="shared" si="5"/>
        <v>32654520.992984552</v>
      </c>
      <c r="N43" s="43">
        <v>1</v>
      </c>
      <c r="O43" s="37">
        <v>300000</v>
      </c>
      <c r="P43" s="44">
        <f t="shared" si="6"/>
        <v>300000</v>
      </c>
      <c r="Q43" s="37">
        <f t="shared" si="7"/>
        <v>12269.447479</v>
      </c>
      <c r="R43" s="37">
        <v>1068.58</v>
      </c>
      <c r="S43" s="42">
        <f t="shared" si="8"/>
        <v>13110886.187109819</v>
      </c>
      <c r="T43" s="43">
        <v>2.4</v>
      </c>
      <c r="U43" s="37">
        <f t="shared" si="0"/>
        <v>1657.483956</v>
      </c>
      <c r="V43" s="47">
        <v>1068.58</v>
      </c>
      <c r="W43" s="42">
        <f t="shared" si="9"/>
        <v>1771154.20570248</v>
      </c>
      <c r="X43" s="50">
        <f t="shared" si="1"/>
        <v>51125596.5800686</v>
      </c>
    </row>
    <row r="44" spans="1:24" ht="12.75">
      <c r="A44" s="1">
        <v>29</v>
      </c>
      <c r="B44" t="s">
        <v>24</v>
      </c>
      <c r="C44" s="1" t="s">
        <v>4</v>
      </c>
      <c r="D44" s="37">
        <v>2124.369339</v>
      </c>
      <c r="E44" s="37">
        <v>198.632602</v>
      </c>
      <c r="F44" s="38">
        <v>0.77</v>
      </c>
      <c r="G44" s="37">
        <f t="shared" si="2"/>
        <v>152.94710354</v>
      </c>
      <c r="H44" s="40">
        <v>6185</v>
      </c>
      <c r="I44" s="37">
        <f t="shared" si="3"/>
        <v>945977.8353949001</v>
      </c>
      <c r="J44" s="41">
        <v>0.6</v>
      </c>
      <c r="K44" s="37">
        <f t="shared" si="4"/>
        <v>1274.6216034</v>
      </c>
      <c r="L44" s="40">
        <v>4435.75</v>
      </c>
      <c r="M44" s="37">
        <f t="shared" si="5"/>
        <v>5653902.77728155</v>
      </c>
      <c r="N44" s="43">
        <v>1</v>
      </c>
      <c r="O44" s="37">
        <v>300000</v>
      </c>
      <c r="P44" s="44">
        <f t="shared" si="6"/>
        <v>300000</v>
      </c>
      <c r="Q44" s="37">
        <f t="shared" si="7"/>
        <v>2124.369339</v>
      </c>
      <c r="R44" s="37">
        <v>1068.58</v>
      </c>
      <c r="S44" s="42">
        <f t="shared" si="8"/>
        <v>2270058.5882686195</v>
      </c>
      <c r="T44" s="43">
        <v>2.4</v>
      </c>
      <c r="U44" s="37">
        <f t="shared" si="0"/>
        <v>476.7182448</v>
      </c>
      <c r="V44" s="47">
        <v>1068.58</v>
      </c>
      <c r="W44" s="42">
        <f t="shared" si="9"/>
        <v>509411.582028384</v>
      </c>
      <c r="X44" s="50">
        <f t="shared" si="1"/>
        <v>9679350.782973453</v>
      </c>
    </row>
    <row r="45" spans="1:24" ht="12.75">
      <c r="A45" s="1">
        <v>30</v>
      </c>
      <c r="B45" t="s">
        <v>24</v>
      </c>
      <c r="C45" s="1" t="s">
        <v>4</v>
      </c>
      <c r="D45" s="37">
        <v>11806.803391</v>
      </c>
      <c r="E45" s="37">
        <v>587.449923</v>
      </c>
      <c r="F45" s="38">
        <v>0.77</v>
      </c>
      <c r="G45" s="37">
        <f t="shared" si="2"/>
        <v>452.33644071000003</v>
      </c>
      <c r="H45" s="40">
        <v>6185</v>
      </c>
      <c r="I45" s="37">
        <f t="shared" si="3"/>
        <v>2797700.88579135</v>
      </c>
      <c r="J45" s="41">
        <v>0.6</v>
      </c>
      <c r="K45" s="37">
        <f t="shared" si="4"/>
        <v>7084.082034599999</v>
      </c>
      <c r="L45" s="40">
        <v>4435.75</v>
      </c>
      <c r="M45" s="37">
        <f t="shared" si="5"/>
        <v>31423216.884976946</v>
      </c>
      <c r="N45" s="43">
        <v>1</v>
      </c>
      <c r="O45" s="37">
        <v>300000</v>
      </c>
      <c r="P45" s="44">
        <f t="shared" si="6"/>
        <v>300000</v>
      </c>
      <c r="Q45" s="37">
        <f t="shared" si="7"/>
        <v>11806.803391</v>
      </c>
      <c r="R45" s="37">
        <v>1068.58</v>
      </c>
      <c r="S45" s="42">
        <f t="shared" si="8"/>
        <v>12616513.967554778</v>
      </c>
      <c r="T45" s="43">
        <v>2.4</v>
      </c>
      <c r="U45" s="37">
        <f t="shared" si="0"/>
        <v>1409.8798152</v>
      </c>
      <c r="V45" s="47">
        <v>1068.58</v>
      </c>
      <c r="W45" s="42">
        <f t="shared" si="9"/>
        <v>1506569.3729264159</v>
      </c>
      <c r="X45" s="50">
        <f t="shared" si="1"/>
        <v>48644001.11124949</v>
      </c>
    </row>
    <row r="46" spans="1:24" ht="12.75">
      <c r="A46" s="1">
        <v>31</v>
      </c>
      <c r="B46" t="s">
        <v>24</v>
      </c>
      <c r="C46" s="1" t="s">
        <v>4</v>
      </c>
      <c r="D46" s="37">
        <v>3374.218895</v>
      </c>
      <c r="E46" s="37">
        <v>289.353163</v>
      </c>
      <c r="F46" s="38">
        <v>0.77</v>
      </c>
      <c r="G46" s="37">
        <f t="shared" si="2"/>
        <v>222.80193551</v>
      </c>
      <c r="H46" s="40">
        <v>6185</v>
      </c>
      <c r="I46" s="37">
        <f t="shared" si="3"/>
        <v>1378029.97112935</v>
      </c>
      <c r="J46" s="41">
        <v>0.6</v>
      </c>
      <c r="K46" s="37">
        <f t="shared" si="4"/>
        <v>2024.531337</v>
      </c>
      <c r="L46" s="40">
        <v>4435.75</v>
      </c>
      <c r="M46" s="37">
        <f t="shared" si="5"/>
        <v>8980314.87809775</v>
      </c>
      <c r="N46" s="43">
        <v>1</v>
      </c>
      <c r="O46" s="37">
        <v>300000</v>
      </c>
      <c r="P46" s="44">
        <f t="shared" si="6"/>
        <v>300000</v>
      </c>
      <c r="Q46" s="37">
        <f t="shared" si="7"/>
        <v>3374.218895</v>
      </c>
      <c r="R46" s="37">
        <v>1068.58</v>
      </c>
      <c r="S46" s="42">
        <f t="shared" si="8"/>
        <v>3605622.8268191</v>
      </c>
      <c r="T46" s="43">
        <v>2.4</v>
      </c>
      <c r="U46" s="37">
        <f t="shared" si="0"/>
        <v>694.4475911999999</v>
      </c>
      <c r="V46" s="47">
        <v>1068.58</v>
      </c>
      <c r="W46" s="42">
        <f t="shared" si="9"/>
        <v>742072.8070044959</v>
      </c>
      <c r="X46" s="50">
        <f t="shared" si="1"/>
        <v>15006040.483050697</v>
      </c>
    </row>
    <row r="47" spans="1:24" ht="12.75">
      <c r="A47" s="1">
        <v>32</v>
      </c>
      <c r="B47" t="s">
        <v>25</v>
      </c>
      <c r="C47" s="1" t="s">
        <v>4</v>
      </c>
      <c r="D47" s="37">
        <v>1275.738571</v>
      </c>
      <c r="E47" s="37">
        <v>180.94291</v>
      </c>
      <c r="F47" s="38">
        <v>0.77</v>
      </c>
      <c r="G47" s="37">
        <f t="shared" si="2"/>
        <v>139.32604070000002</v>
      </c>
      <c r="H47" s="40">
        <v>6185</v>
      </c>
      <c r="I47" s="37">
        <f t="shared" si="3"/>
        <v>861731.5617295002</v>
      </c>
      <c r="J47" s="41">
        <v>0.6</v>
      </c>
      <c r="K47" s="37">
        <f t="shared" si="4"/>
        <v>765.4431426</v>
      </c>
      <c r="L47" s="40">
        <v>4435.75</v>
      </c>
      <c r="M47" s="37">
        <f t="shared" si="5"/>
        <v>3395314.41978795</v>
      </c>
      <c r="N47" s="43">
        <v>1</v>
      </c>
      <c r="O47" s="37">
        <v>300000</v>
      </c>
      <c r="P47" s="44">
        <f t="shared" si="6"/>
        <v>300000</v>
      </c>
      <c r="Q47" s="37">
        <f t="shared" si="7"/>
        <v>1275.738571</v>
      </c>
      <c r="R47" s="37">
        <v>1068.58</v>
      </c>
      <c r="S47" s="42">
        <f t="shared" si="8"/>
        <v>1363228.72219918</v>
      </c>
      <c r="T47" s="43">
        <v>2.4</v>
      </c>
      <c r="U47" s="37">
        <f t="shared" si="0"/>
        <v>434.262984</v>
      </c>
      <c r="V47" s="47">
        <v>1068.58</v>
      </c>
      <c r="W47" s="42">
        <f t="shared" si="9"/>
        <v>464044.73944271996</v>
      </c>
      <c r="X47" s="50">
        <f t="shared" si="1"/>
        <v>6384319.443159349</v>
      </c>
    </row>
    <row r="48" spans="1:24" ht="12.75">
      <c r="A48" s="1">
        <v>33</v>
      </c>
      <c r="B48" t="s">
        <v>26</v>
      </c>
      <c r="C48" s="1" t="s">
        <v>4</v>
      </c>
      <c r="D48" s="37">
        <v>1513.052895</v>
      </c>
      <c r="E48" s="37">
        <v>232.876349</v>
      </c>
      <c r="F48" s="38">
        <v>0.77</v>
      </c>
      <c r="G48" s="37">
        <f t="shared" si="2"/>
        <v>179.31478873</v>
      </c>
      <c r="H48" s="40">
        <v>6185</v>
      </c>
      <c r="I48" s="37">
        <f t="shared" si="3"/>
        <v>1109061.96829505</v>
      </c>
      <c r="J48" s="41">
        <v>0.6</v>
      </c>
      <c r="K48" s="37">
        <f t="shared" si="4"/>
        <v>907.831737</v>
      </c>
      <c r="L48" s="40">
        <v>4435.75</v>
      </c>
      <c r="M48" s="37">
        <f t="shared" si="5"/>
        <v>4026914.62739775</v>
      </c>
      <c r="N48" s="43">
        <v>1</v>
      </c>
      <c r="O48" s="37">
        <v>300000</v>
      </c>
      <c r="P48" s="44">
        <f t="shared" si="6"/>
        <v>300000</v>
      </c>
      <c r="Q48" s="37">
        <f t="shared" si="7"/>
        <v>1513.052895</v>
      </c>
      <c r="R48" s="37">
        <v>1068.58</v>
      </c>
      <c r="S48" s="42">
        <f t="shared" si="8"/>
        <v>1616818.0625391</v>
      </c>
      <c r="T48" s="43">
        <v>2.4</v>
      </c>
      <c r="U48" s="37">
        <f t="shared" si="0"/>
        <v>558.9032376</v>
      </c>
      <c r="V48" s="47">
        <v>1068.58</v>
      </c>
      <c r="W48" s="42">
        <f t="shared" si="9"/>
        <v>597232.821634608</v>
      </c>
      <c r="X48" s="50">
        <f t="shared" si="1"/>
        <v>7650027.479866507</v>
      </c>
    </row>
    <row r="49" spans="1:24" ht="12.75">
      <c r="A49" s="1">
        <v>34</v>
      </c>
      <c r="B49" t="s">
        <v>27</v>
      </c>
      <c r="C49" s="1" t="s">
        <v>4</v>
      </c>
      <c r="D49" s="37">
        <v>3059.482513</v>
      </c>
      <c r="E49" s="37">
        <v>231.051414</v>
      </c>
      <c r="F49" s="38">
        <v>0.77</v>
      </c>
      <c r="G49" s="37">
        <f t="shared" si="2"/>
        <v>177.90958878</v>
      </c>
      <c r="H49" s="40">
        <v>6185</v>
      </c>
      <c r="I49" s="37">
        <f t="shared" si="3"/>
        <v>1100370.8066043002</v>
      </c>
      <c r="J49" s="41">
        <v>0.6</v>
      </c>
      <c r="K49" s="37">
        <f t="shared" si="4"/>
        <v>1835.6895078</v>
      </c>
      <c r="L49" s="40">
        <v>4435.75</v>
      </c>
      <c r="M49" s="37">
        <f t="shared" si="5"/>
        <v>8142659.73422385</v>
      </c>
      <c r="N49" s="43">
        <v>1</v>
      </c>
      <c r="O49" s="37">
        <v>300000</v>
      </c>
      <c r="P49" s="44">
        <f t="shared" si="6"/>
        <v>300000</v>
      </c>
      <c r="Q49" s="37">
        <f t="shared" si="7"/>
        <v>3059.482513</v>
      </c>
      <c r="R49" s="37">
        <v>1068.58</v>
      </c>
      <c r="S49" s="42">
        <f t="shared" si="8"/>
        <v>3269301.82374154</v>
      </c>
      <c r="T49" s="43">
        <v>2.4</v>
      </c>
      <c r="U49" s="37">
        <f t="shared" si="0"/>
        <v>554.5233936</v>
      </c>
      <c r="V49" s="47">
        <v>1068.58</v>
      </c>
      <c r="W49" s="42">
        <f t="shared" si="9"/>
        <v>592552.607933088</v>
      </c>
      <c r="X49" s="50">
        <f t="shared" si="1"/>
        <v>13404884.972502777</v>
      </c>
    </row>
    <row r="50" spans="1:24" ht="12.75">
      <c r="A50" s="1">
        <v>35</v>
      </c>
      <c r="B50" t="s">
        <v>28</v>
      </c>
      <c r="C50" s="1" t="s">
        <v>4</v>
      </c>
      <c r="D50" s="37">
        <v>2718.86805</v>
      </c>
      <c r="E50" s="37">
        <v>244.450745</v>
      </c>
      <c r="F50" s="38">
        <v>0.77</v>
      </c>
      <c r="G50" s="37">
        <f t="shared" si="2"/>
        <v>188.22707365000002</v>
      </c>
      <c r="H50" s="40">
        <v>6185</v>
      </c>
      <c r="I50" s="37">
        <f t="shared" si="3"/>
        <v>1164184.45052525</v>
      </c>
      <c r="J50" s="41">
        <v>0.6</v>
      </c>
      <c r="K50" s="37">
        <f t="shared" si="4"/>
        <v>1631.32083</v>
      </c>
      <c r="L50" s="40">
        <v>4435.75</v>
      </c>
      <c r="M50" s="37">
        <f t="shared" si="5"/>
        <v>7236131.3716725</v>
      </c>
      <c r="N50" s="43">
        <v>1</v>
      </c>
      <c r="O50" s="37">
        <v>300000</v>
      </c>
      <c r="P50" s="44">
        <f t="shared" si="6"/>
        <v>300000</v>
      </c>
      <c r="Q50" s="37">
        <f t="shared" si="7"/>
        <v>2718.86805</v>
      </c>
      <c r="R50" s="37">
        <v>1068.58</v>
      </c>
      <c r="S50" s="42">
        <f t="shared" si="8"/>
        <v>2905328.020869</v>
      </c>
      <c r="T50" s="43">
        <v>2.4</v>
      </c>
      <c r="U50" s="37">
        <f t="shared" si="0"/>
        <v>586.681788</v>
      </c>
      <c r="V50" s="47">
        <v>1068.58</v>
      </c>
      <c r="W50" s="42">
        <f t="shared" si="9"/>
        <v>626916.4250210399</v>
      </c>
      <c r="X50" s="50">
        <f t="shared" si="1"/>
        <v>12232560.26808779</v>
      </c>
    </row>
    <row r="51" spans="1:24" ht="12.75">
      <c r="A51" s="1">
        <v>36</v>
      </c>
      <c r="B51" t="s">
        <v>29</v>
      </c>
      <c r="C51" s="1" t="s">
        <v>4</v>
      </c>
      <c r="D51" s="37">
        <v>12344.721443</v>
      </c>
      <c r="E51" s="37">
        <v>608.526262</v>
      </c>
      <c r="F51" s="38">
        <v>0.77</v>
      </c>
      <c r="G51" s="37">
        <f t="shared" si="2"/>
        <v>468.56522173999997</v>
      </c>
      <c r="H51" s="40">
        <v>6185</v>
      </c>
      <c r="I51" s="37">
        <f t="shared" si="3"/>
        <v>2898075.8964619</v>
      </c>
      <c r="J51" s="41">
        <v>0.6</v>
      </c>
      <c r="K51" s="37">
        <f t="shared" si="4"/>
        <v>7406.8328658</v>
      </c>
      <c r="L51" s="40">
        <v>4435.75</v>
      </c>
      <c r="M51" s="37">
        <f t="shared" si="5"/>
        <v>32854858.88447235</v>
      </c>
      <c r="N51" s="43">
        <v>1</v>
      </c>
      <c r="O51" s="37">
        <v>300000</v>
      </c>
      <c r="P51" s="44">
        <f t="shared" si="6"/>
        <v>300000</v>
      </c>
      <c r="Q51" s="37">
        <f t="shared" si="7"/>
        <v>12344.721443</v>
      </c>
      <c r="R51" s="37">
        <v>1068.58</v>
      </c>
      <c r="S51" s="42">
        <f t="shared" si="8"/>
        <v>13191322.439560939</v>
      </c>
      <c r="T51" s="43">
        <v>2.4</v>
      </c>
      <c r="U51" s="37">
        <f t="shared" si="0"/>
        <v>1460.4630287999998</v>
      </c>
      <c r="V51" s="47">
        <v>1068.58</v>
      </c>
      <c r="W51" s="42">
        <f t="shared" si="9"/>
        <v>1560621.5833151038</v>
      </c>
      <c r="X51" s="50">
        <f t="shared" si="1"/>
        <v>50804878.80381029</v>
      </c>
    </row>
    <row r="52" spans="1:24" ht="12.75">
      <c r="A52" s="1">
        <v>37</v>
      </c>
      <c r="B52" t="s">
        <v>29</v>
      </c>
      <c r="C52" s="1" t="s">
        <v>4</v>
      </c>
      <c r="D52" s="37">
        <v>2434.557625</v>
      </c>
      <c r="E52" s="37">
        <v>209.560285</v>
      </c>
      <c r="F52" s="38">
        <v>0.77</v>
      </c>
      <c r="G52" s="37">
        <f t="shared" si="2"/>
        <v>161.36141945</v>
      </c>
      <c r="H52" s="40">
        <v>6185</v>
      </c>
      <c r="I52" s="37">
        <f t="shared" si="3"/>
        <v>998020.37929825</v>
      </c>
      <c r="J52" s="41">
        <v>0.6</v>
      </c>
      <c r="K52" s="37">
        <f t="shared" si="4"/>
        <v>1460.734575</v>
      </c>
      <c r="L52" s="40">
        <v>4435.75</v>
      </c>
      <c r="M52" s="37">
        <f t="shared" si="5"/>
        <v>6479453.39105625</v>
      </c>
      <c r="N52" s="43">
        <v>1</v>
      </c>
      <c r="O52" s="37">
        <v>300000</v>
      </c>
      <c r="P52" s="44">
        <f t="shared" si="6"/>
        <v>300000</v>
      </c>
      <c r="Q52" s="37">
        <f t="shared" si="7"/>
        <v>2434.557625</v>
      </c>
      <c r="R52" s="37">
        <v>1068.58</v>
      </c>
      <c r="S52" s="42">
        <f t="shared" si="8"/>
        <v>2601519.5869225</v>
      </c>
      <c r="T52" s="43">
        <v>2.4</v>
      </c>
      <c r="U52" s="37">
        <f t="shared" si="0"/>
        <v>502.94468399999994</v>
      </c>
      <c r="V52" s="47">
        <v>1068.58</v>
      </c>
      <c r="W52" s="42">
        <f t="shared" si="9"/>
        <v>537436.6304287199</v>
      </c>
      <c r="X52" s="50">
        <f t="shared" si="1"/>
        <v>10916429.987705719</v>
      </c>
    </row>
    <row r="53" spans="1:24" ht="12.75">
      <c r="A53" s="1">
        <v>38</v>
      </c>
      <c r="B53" t="s">
        <v>30</v>
      </c>
      <c r="C53" s="1" t="s">
        <v>4</v>
      </c>
      <c r="D53" s="37">
        <v>4304.527756</v>
      </c>
      <c r="E53" s="37">
        <v>261.703413</v>
      </c>
      <c r="F53" s="38">
        <v>0.77</v>
      </c>
      <c r="G53" s="37">
        <f t="shared" si="2"/>
        <v>201.51162801</v>
      </c>
      <c r="H53" s="40">
        <v>6185</v>
      </c>
      <c r="I53" s="37">
        <f t="shared" si="3"/>
        <v>1246349.41924185</v>
      </c>
      <c r="J53" s="41">
        <v>0.6</v>
      </c>
      <c r="K53" s="37">
        <f t="shared" si="4"/>
        <v>2582.7166536</v>
      </c>
      <c r="L53" s="40">
        <v>4435.75</v>
      </c>
      <c r="M53" s="37">
        <f t="shared" si="5"/>
        <v>11456285.3962062</v>
      </c>
      <c r="N53" s="43">
        <v>1</v>
      </c>
      <c r="O53" s="37">
        <v>300000</v>
      </c>
      <c r="P53" s="44">
        <f t="shared" si="6"/>
        <v>300000</v>
      </c>
      <c r="Q53" s="37">
        <f t="shared" si="7"/>
        <v>4304.527756</v>
      </c>
      <c r="R53" s="37">
        <v>1068.58</v>
      </c>
      <c r="S53" s="42">
        <f t="shared" si="8"/>
        <v>4599732.269506481</v>
      </c>
      <c r="T53" s="43">
        <v>2.4</v>
      </c>
      <c r="U53" s="37">
        <f t="shared" si="0"/>
        <v>628.0881912</v>
      </c>
      <c r="V53" s="47">
        <v>1068.58</v>
      </c>
      <c r="W53" s="42">
        <f t="shared" si="9"/>
        <v>671162.479352496</v>
      </c>
      <c r="X53" s="50">
        <f t="shared" si="1"/>
        <v>18273529.564307027</v>
      </c>
    </row>
    <row r="54" spans="1:24" ht="12.75">
      <c r="A54" s="1">
        <v>39</v>
      </c>
      <c r="B54" t="s">
        <v>30</v>
      </c>
      <c r="C54" s="1" t="s">
        <v>4</v>
      </c>
      <c r="D54" s="37">
        <v>2883.035019</v>
      </c>
      <c r="E54" s="37">
        <v>217.632763</v>
      </c>
      <c r="F54" s="38">
        <v>0.77</v>
      </c>
      <c r="G54" s="37">
        <f t="shared" si="2"/>
        <v>167.57722751</v>
      </c>
      <c r="H54" s="40">
        <v>6185</v>
      </c>
      <c r="I54" s="37">
        <f t="shared" si="3"/>
        <v>1036465.15214935</v>
      </c>
      <c r="J54" s="41">
        <v>0.6</v>
      </c>
      <c r="K54" s="37">
        <f t="shared" si="4"/>
        <v>1729.8210113999999</v>
      </c>
      <c r="L54" s="40">
        <v>4435.75</v>
      </c>
      <c r="M54" s="37">
        <f t="shared" si="5"/>
        <v>7673053.551317549</v>
      </c>
      <c r="N54" s="43">
        <v>1</v>
      </c>
      <c r="O54" s="37">
        <v>300000</v>
      </c>
      <c r="P54" s="44">
        <f t="shared" si="6"/>
        <v>300000</v>
      </c>
      <c r="Q54" s="37">
        <f t="shared" si="7"/>
        <v>2883.035019</v>
      </c>
      <c r="R54" s="37">
        <v>1068.58</v>
      </c>
      <c r="S54" s="42">
        <f t="shared" si="8"/>
        <v>3080753.56060302</v>
      </c>
      <c r="T54" s="43">
        <v>2.4</v>
      </c>
      <c r="U54" s="37">
        <f t="shared" si="0"/>
        <v>522.3186312</v>
      </c>
      <c r="V54" s="47">
        <v>1068.58</v>
      </c>
      <c r="W54" s="42">
        <f t="shared" si="9"/>
        <v>558139.242927696</v>
      </c>
      <c r="X54" s="50">
        <f t="shared" si="1"/>
        <v>12648411.506997615</v>
      </c>
    </row>
    <row r="55" spans="1:24" ht="12.75">
      <c r="A55" s="1">
        <v>40</v>
      </c>
      <c r="B55" t="s">
        <v>30</v>
      </c>
      <c r="C55" s="1" t="s">
        <v>4</v>
      </c>
      <c r="D55" s="37">
        <v>495.993355</v>
      </c>
      <c r="E55" s="37">
        <v>105.992284</v>
      </c>
      <c r="F55" s="38">
        <v>0.77</v>
      </c>
      <c r="G55" s="37">
        <f t="shared" si="2"/>
        <v>81.61405868</v>
      </c>
      <c r="H55" s="40">
        <v>6185</v>
      </c>
      <c r="I55" s="37">
        <f t="shared" si="3"/>
        <v>504782.9529358</v>
      </c>
      <c r="J55" s="41">
        <v>0.6</v>
      </c>
      <c r="K55" s="37">
        <f t="shared" si="4"/>
        <v>297.59601299999997</v>
      </c>
      <c r="L55" s="40">
        <v>4435.75</v>
      </c>
      <c r="M55" s="37">
        <f t="shared" si="5"/>
        <v>1320061.5146647498</v>
      </c>
      <c r="N55" s="43">
        <v>1</v>
      </c>
      <c r="O55" s="37">
        <v>300000</v>
      </c>
      <c r="P55" s="44">
        <f t="shared" si="6"/>
        <v>300000</v>
      </c>
      <c r="Q55" s="37">
        <f t="shared" si="7"/>
        <v>495.993355</v>
      </c>
      <c r="R55" s="37">
        <v>1068.58</v>
      </c>
      <c r="S55" s="42">
        <f t="shared" si="8"/>
        <v>530008.5792859</v>
      </c>
      <c r="T55" s="43">
        <v>2.4</v>
      </c>
      <c r="U55" s="37">
        <f t="shared" si="0"/>
        <v>254.38148159999997</v>
      </c>
      <c r="V55" s="47">
        <v>1068.58</v>
      </c>
      <c r="W55" s="42">
        <f t="shared" si="9"/>
        <v>271826.96360812796</v>
      </c>
      <c r="X55" s="50">
        <f t="shared" si="1"/>
        <v>2926680.0104945777</v>
      </c>
    </row>
    <row r="56" spans="1:24" ht="12.75">
      <c r="A56" s="1">
        <v>41</v>
      </c>
      <c r="B56" t="s">
        <v>30</v>
      </c>
      <c r="C56" s="1" t="s">
        <v>4</v>
      </c>
      <c r="D56" s="37">
        <v>1599.012306</v>
      </c>
      <c r="E56" s="37">
        <v>190.509424</v>
      </c>
      <c r="F56" s="38">
        <v>0.77</v>
      </c>
      <c r="G56" s="37">
        <f t="shared" si="2"/>
        <v>146.69225648</v>
      </c>
      <c r="H56" s="40">
        <v>6185</v>
      </c>
      <c r="I56" s="37">
        <f t="shared" si="3"/>
        <v>907291.6063288</v>
      </c>
      <c r="J56" s="41">
        <v>0.6</v>
      </c>
      <c r="K56" s="37">
        <f t="shared" si="4"/>
        <v>959.4073836</v>
      </c>
      <c r="L56" s="40">
        <v>4435.75</v>
      </c>
      <c r="M56" s="37">
        <f t="shared" si="5"/>
        <v>4255691.3018037</v>
      </c>
      <c r="N56" s="43">
        <v>1</v>
      </c>
      <c r="O56" s="37">
        <v>300000</v>
      </c>
      <c r="P56" s="44">
        <f t="shared" si="6"/>
        <v>300000</v>
      </c>
      <c r="Q56" s="37">
        <f t="shared" si="7"/>
        <v>1599.012306</v>
      </c>
      <c r="R56" s="37">
        <v>1068.58</v>
      </c>
      <c r="S56" s="42">
        <f t="shared" si="8"/>
        <v>1708672.56994548</v>
      </c>
      <c r="T56" s="43">
        <v>2.4</v>
      </c>
      <c r="U56" s="37">
        <f t="shared" si="0"/>
        <v>457.2226176</v>
      </c>
      <c r="V56" s="47">
        <v>1068.58</v>
      </c>
      <c r="W56" s="42">
        <f t="shared" si="9"/>
        <v>488578.94471500796</v>
      </c>
      <c r="X56" s="50">
        <f t="shared" si="1"/>
        <v>7660234.422792988</v>
      </c>
    </row>
    <row r="57" spans="1:24" ht="12.75">
      <c r="A57" s="1">
        <v>42</v>
      </c>
      <c r="B57" t="s">
        <v>31</v>
      </c>
      <c r="C57" s="1" t="s">
        <v>4</v>
      </c>
      <c r="D57" s="37">
        <v>2879.187332</v>
      </c>
      <c r="E57" s="37">
        <v>276.959728</v>
      </c>
      <c r="F57" s="38">
        <v>0.77</v>
      </c>
      <c r="G57" s="37">
        <f t="shared" si="2"/>
        <v>213.25899056</v>
      </c>
      <c r="H57" s="40">
        <v>6185</v>
      </c>
      <c r="I57" s="37">
        <f t="shared" si="3"/>
        <v>1319006.8566136</v>
      </c>
      <c r="J57" s="41">
        <v>0.6</v>
      </c>
      <c r="K57" s="37">
        <f t="shared" si="4"/>
        <v>1727.5123992</v>
      </c>
      <c r="L57" s="40">
        <v>4435.75</v>
      </c>
      <c r="M57" s="37">
        <f t="shared" si="5"/>
        <v>7662813.124751399</v>
      </c>
      <c r="N57" s="43">
        <v>1</v>
      </c>
      <c r="O57" s="37">
        <v>300000</v>
      </c>
      <c r="P57" s="44">
        <f t="shared" si="6"/>
        <v>300000</v>
      </c>
      <c r="Q57" s="37">
        <f t="shared" si="7"/>
        <v>2879.187332</v>
      </c>
      <c r="R57" s="37">
        <v>1068.58</v>
      </c>
      <c r="S57" s="42">
        <f t="shared" si="8"/>
        <v>3076641.99922856</v>
      </c>
      <c r="T57" s="43">
        <v>2.4</v>
      </c>
      <c r="U57" s="37">
        <f t="shared" si="0"/>
        <v>664.7033471999999</v>
      </c>
      <c r="V57" s="47">
        <v>1068.58</v>
      </c>
      <c r="W57" s="42">
        <f t="shared" si="9"/>
        <v>710288.7027509758</v>
      </c>
      <c r="X57" s="50">
        <f t="shared" si="1"/>
        <v>13068750.683344536</v>
      </c>
    </row>
    <row r="58" spans="1:24" ht="12.75">
      <c r="A58" s="1">
        <v>43</v>
      </c>
      <c r="B58" t="s">
        <v>32</v>
      </c>
      <c r="C58" s="1" t="s">
        <v>4</v>
      </c>
      <c r="D58" s="37">
        <v>8882.0181551</v>
      </c>
      <c r="E58" s="37">
        <v>441.294165</v>
      </c>
      <c r="F58" s="38">
        <v>0.77</v>
      </c>
      <c r="G58" s="37">
        <f t="shared" si="2"/>
        <v>339.79650705</v>
      </c>
      <c r="H58" s="40">
        <v>6185</v>
      </c>
      <c r="I58" s="37">
        <f t="shared" si="3"/>
        <v>2101641.39610425</v>
      </c>
      <c r="J58" s="41">
        <v>0.6</v>
      </c>
      <c r="K58" s="37">
        <f t="shared" si="4"/>
        <v>5329.21089306</v>
      </c>
      <c r="L58" s="40">
        <v>4435.75</v>
      </c>
      <c r="M58" s="37">
        <f t="shared" si="5"/>
        <v>23639047.218890894</v>
      </c>
      <c r="N58" s="43">
        <v>1</v>
      </c>
      <c r="O58" s="37">
        <v>300000</v>
      </c>
      <c r="P58" s="44">
        <f t="shared" si="6"/>
        <v>300000</v>
      </c>
      <c r="Q58" s="37">
        <f t="shared" si="7"/>
        <v>8882.0181551</v>
      </c>
      <c r="R58" s="37">
        <v>1068.58</v>
      </c>
      <c r="S58" s="42">
        <f t="shared" si="8"/>
        <v>9491146.960176758</v>
      </c>
      <c r="T58" s="43">
        <v>2.4</v>
      </c>
      <c r="U58" s="37">
        <f t="shared" si="0"/>
        <v>1059.105996</v>
      </c>
      <c r="V58" s="47">
        <v>1068.58</v>
      </c>
      <c r="W58" s="42">
        <f t="shared" si="9"/>
        <v>1131739.48520568</v>
      </c>
      <c r="X58" s="50">
        <f t="shared" si="1"/>
        <v>36663575.06037758</v>
      </c>
    </row>
    <row r="59" spans="1:24" ht="12.75">
      <c r="A59" s="1">
        <v>44</v>
      </c>
      <c r="B59" t="s">
        <v>32</v>
      </c>
      <c r="C59" s="1" t="s">
        <v>4</v>
      </c>
      <c r="D59" s="37">
        <v>11171.238777</v>
      </c>
      <c r="E59" s="37">
        <v>496.105058</v>
      </c>
      <c r="F59" s="38">
        <v>0.77</v>
      </c>
      <c r="G59" s="37">
        <f t="shared" si="2"/>
        <v>382.00089466</v>
      </c>
      <c r="H59" s="40">
        <v>6185</v>
      </c>
      <c r="I59" s="37">
        <f t="shared" si="3"/>
        <v>2362675.5334721</v>
      </c>
      <c r="J59" s="41">
        <v>0.6</v>
      </c>
      <c r="K59" s="37">
        <f t="shared" si="4"/>
        <v>6702.7432662</v>
      </c>
      <c r="L59" s="40">
        <v>4435.75</v>
      </c>
      <c r="M59" s="37">
        <f t="shared" si="5"/>
        <v>29731693.44304665</v>
      </c>
      <c r="N59" s="43">
        <v>1</v>
      </c>
      <c r="O59" s="37">
        <v>300000</v>
      </c>
      <c r="P59" s="44">
        <f t="shared" si="6"/>
        <v>300000</v>
      </c>
      <c r="Q59" s="37">
        <f t="shared" si="7"/>
        <v>11171.238777</v>
      </c>
      <c r="R59" s="37">
        <v>1068.58</v>
      </c>
      <c r="S59" s="42">
        <f t="shared" si="8"/>
        <v>11937362.33232666</v>
      </c>
      <c r="T59" s="43">
        <v>2.4</v>
      </c>
      <c r="U59" s="37">
        <f t="shared" si="0"/>
        <v>1190.6521392</v>
      </c>
      <c r="V59" s="47">
        <v>1068.58</v>
      </c>
      <c r="W59" s="42">
        <f t="shared" si="9"/>
        <v>1272307.0629063358</v>
      </c>
      <c r="X59" s="50">
        <f t="shared" si="1"/>
        <v>45604038.37175175</v>
      </c>
    </row>
    <row r="60" spans="1:24" ht="12.75">
      <c r="A60" s="1">
        <v>45</v>
      </c>
      <c r="B60" t="s">
        <v>24</v>
      </c>
      <c r="C60" s="1" t="s">
        <v>4</v>
      </c>
      <c r="D60" s="37">
        <v>12721.825958</v>
      </c>
      <c r="E60" s="37">
        <v>463.710903</v>
      </c>
      <c r="F60" s="38">
        <v>0.77</v>
      </c>
      <c r="G60" s="37">
        <f t="shared" si="2"/>
        <v>357.05739531</v>
      </c>
      <c r="H60" s="40">
        <v>6185</v>
      </c>
      <c r="I60" s="37">
        <f t="shared" si="3"/>
        <v>2208399.98999235</v>
      </c>
      <c r="J60" s="41">
        <v>0.6</v>
      </c>
      <c r="K60" s="37">
        <f t="shared" si="4"/>
        <v>7633.0955748</v>
      </c>
      <c r="L60" s="40">
        <v>4435.75</v>
      </c>
      <c r="M60" s="37">
        <f t="shared" si="5"/>
        <v>33858503.6959191</v>
      </c>
      <c r="N60" s="43">
        <v>1</v>
      </c>
      <c r="O60" s="37">
        <v>300000</v>
      </c>
      <c r="P60" s="44">
        <f t="shared" si="6"/>
        <v>300000</v>
      </c>
      <c r="Q60" s="37">
        <f t="shared" si="7"/>
        <v>12721.825958</v>
      </c>
      <c r="R60" s="37">
        <v>1068.58</v>
      </c>
      <c r="S60" s="42">
        <f t="shared" si="8"/>
        <v>13594288.782199638</v>
      </c>
      <c r="T60" s="43">
        <v>2.4</v>
      </c>
      <c r="U60" s="37">
        <f t="shared" si="0"/>
        <v>1112.9061671999998</v>
      </c>
      <c r="V60" s="47">
        <v>1068.58</v>
      </c>
      <c r="W60" s="42">
        <f t="shared" si="9"/>
        <v>1189229.2721465756</v>
      </c>
      <c r="X60" s="50">
        <f t="shared" si="1"/>
        <v>51150421.74025766</v>
      </c>
    </row>
    <row r="61" spans="1:24" ht="12.75">
      <c r="A61" s="1">
        <v>46</v>
      </c>
      <c r="B61" t="s">
        <v>33</v>
      </c>
      <c r="C61" s="1" t="s">
        <v>4</v>
      </c>
      <c r="D61" s="37">
        <v>6258.905891</v>
      </c>
      <c r="E61" s="37">
        <v>319.760052</v>
      </c>
      <c r="F61" s="38">
        <v>0.77</v>
      </c>
      <c r="G61" s="37">
        <f t="shared" si="2"/>
        <v>246.21524004</v>
      </c>
      <c r="H61" s="40">
        <v>6185</v>
      </c>
      <c r="I61" s="37">
        <f t="shared" si="3"/>
        <v>1522841.2596474</v>
      </c>
      <c r="J61" s="41">
        <v>0.6</v>
      </c>
      <c r="K61" s="37">
        <f t="shared" si="4"/>
        <v>3755.3435346</v>
      </c>
      <c r="L61" s="40">
        <v>4435.75</v>
      </c>
      <c r="M61" s="37">
        <f t="shared" si="5"/>
        <v>16657765.08360195</v>
      </c>
      <c r="N61" s="43">
        <v>1</v>
      </c>
      <c r="O61" s="37">
        <v>300000</v>
      </c>
      <c r="P61" s="44">
        <f t="shared" si="6"/>
        <v>300000</v>
      </c>
      <c r="Q61" s="37">
        <f t="shared" si="7"/>
        <v>6258.905891</v>
      </c>
      <c r="R61" s="37">
        <v>1068.58</v>
      </c>
      <c r="S61" s="42">
        <f t="shared" si="8"/>
        <v>6688141.65700478</v>
      </c>
      <c r="T61" s="43">
        <v>2.4</v>
      </c>
      <c r="U61" s="37">
        <f t="shared" si="0"/>
        <v>767.4241248</v>
      </c>
      <c r="V61" s="47">
        <v>1068.58</v>
      </c>
      <c r="W61" s="42">
        <f t="shared" si="9"/>
        <v>820054.0712787838</v>
      </c>
      <c r="X61" s="50">
        <f t="shared" si="1"/>
        <v>25988802.071532913</v>
      </c>
    </row>
    <row r="62" spans="1:24" ht="12.75">
      <c r="A62" s="1">
        <v>47</v>
      </c>
      <c r="B62" t="s">
        <v>34</v>
      </c>
      <c r="C62" s="1" t="s">
        <v>4</v>
      </c>
      <c r="D62" s="37">
        <v>6871.500133</v>
      </c>
      <c r="E62" s="37">
        <v>434.00221</v>
      </c>
      <c r="F62" s="38">
        <v>0.77</v>
      </c>
      <c r="G62" s="37">
        <f t="shared" si="2"/>
        <v>334.1817017</v>
      </c>
      <c r="H62" s="40">
        <v>6185</v>
      </c>
      <c r="I62" s="37">
        <f t="shared" si="3"/>
        <v>2066913.8250145002</v>
      </c>
      <c r="J62" s="41">
        <v>0.6</v>
      </c>
      <c r="K62" s="37">
        <f t="shared" si="4"/>
        <v>4122.9000798</v>
      </c>
      <c r="L62" s="40">
        <v>4435.75</v>
      </c>
      <c r="M62" s="37">
        <f t="shared" si="5"/>
        <v>18288154.02897285</v>
      </c>
      <c r="N62" s="43">
        <v>1</v>
      </c>
      <c r="O62" s="37">
        <v>300000</v>
      </c>
      <c r="P62" s="44">
        <f t="shared" si="6"/>
        <v>300000</v>
      </c>
      <c r="Q62" s="37">
        <f t="shared" si="7"/>
        <v>6871.500133</v>
      </c>
      <c r="R62" s="37">
        <v>1068.58</v>
      </c>
      <c r="S62" s="42">
        <f t="shared" si="8"/>
        <v>7342747.612121139</v>
      </c>
      <c r="T62" s="43">
        <v>2.4</v>
      </c>
      <c r="U62" s="37">
        <f t="shared" si="0"/>
        <v>1041.605304</v>
      </c>
      <c r="V62" s="47">
        <v>1068.58</v>
      </c>
      <c r="W62" s="42">
        <f t="shared" si="9"/>
        <v>1113038.5957483198</v>
      </c>
      <c r="X62" s="50">
        <f t="shared" si="1"/>
        <v>29110854.06185681</v>
      </c>
    </row>
    <row r="63" spans="1:24" ht="12.75">
      <c r="A63" s="1">
        <v>48</v>
      </c>
      <c r="B63" t="s">
        <v>35</v>
      </c>
      <c r="C63" s="1" t="s">
        <v>4</v>
      </c>
      <c r="D63" s="37">
        <v>6013.711258</v>
      </c>
      <c r="E63" s="37">
        <v>326.156962</v>
      </c>
      <c r="F63" s="38">
        <v>0.77</v>
      </c>
      <c r="G63" s="37">
        <f t="shared" si="2"/>
        <v>251.14086074000002</v>
      </c>
      <c r="H63" s="40">
        <v>6185</v>
      </c>
      <c r="I63" s="37">
        <f t="shared" si="3"/>
        <v>1553306.2236769001</v>
      </c>
      <c r="J63" s="41">
        <v>0.6</v>
      </c>
      <c r="K63" s="37">
        <f t="shared" si="4"/>
        <v>3608.2267548</v>
      </c>
      <c r="L63" s="40">
        <v>4435.75</v>
      </c>
      <c r="M63" s="37">
        <f t="shared" si="5"/>
        <v>16005191.8276041</v>
      </c>
      <c r="N63" s="43">
        <v>1</v>
      </c>
      <c r="O63" s="37">
        <v>300000</v>
      </c>
      <c r="P63" s="44">
        <f t="shared" si="6"/>
        <v>300000</v>
      </c>
      <c r="Q63" s="37">
        <f t="shared" si="7"/>
        <v>6013.711258</v>
      </c>
      <c r="R63" s="37">
        <v>1068.58</v>
      </c>
      <c r="S63" s="42">
        <f t="shared" si="8"/>
        <v>6426131.57607364</v>
      </c>
      <c r="T63" s="43">
        <v>2.4</v>
      </c>
      <c r="U63" s="37">
        <f t="shared" si="0"/>
        <v>782.7767088</v>
      </c>
      <c r="V63" s="47">
        <v>1068.58</v>
      </c>
      <c r="W63" s="42">
        <f t="shared" si="9"/>
        <v>836459.535489504</v>
      </c>
      <c r="X63" s="50">
        <f t="shared" si="1"/>
        <v>25121089.162844148</v>
      </c>
    </row>
    <row r="64" spans="1:24" ht="12.75">
      <c r="A64" s="1">
        <v>49</v>
      </c>
      <c r="B64" t="s">
        <v>36</v>
      </c>
      <c r="C64" s="1" t="s">
        <v>4</v>
      </c>
      <c r="D64" s="37">
        <v>6450.75277</v>
      </c>
      <c r="E64" s="37">
        <v>330.712654</v>
      </c>
      <c r="F64" s="38">
        <v>0.77</v>
      </c>
      <c r="G64" s="37">
        <f t="shared" si="2"/>
        <v>254.64874358</v>
      </c>
      <c r="H64" s="40">
        <v>6185</v>
      </c>
      <c r="I64" s="37">
        <f t="shared" si="3"/>
        <v>1575002.4790423</v>
      </c>
      <c r="J64" s="41">
        <v>0.6</v>
      </c>
      <c r="K64" s="37">
        <f t="shared" si="4"/>
        <v>3870.451662</v>
      </c>
      <c r="L64" s="40">
        <v>4435.75</v>
      </c>
      <c r="M64" s="37">
        <f t="shared" si="5"/>
        <v>17168355.9597165</v>
      </c>
      <c r="N64" s="43">
        <v>1</v>
      </c>
      <c r="O64" s="37">
        <v>300000</v>
      </c>
      <c r="P64" s="44">
        <f t="shared" si="6"/>
        <v>300000</v>
      </c>
      <c r="Q64" s="37">
        <f t="shared" si="7"/>
        <v>6450.75277</v>
      </c>
      <c r="R64" s="37">
        <v>1068.58</v>
      </c>
      <c r="S64" s="42">
        <f t="shared" si="8"/>
        <v>6893145.3949665995</v>
      </c>
      <c r="T64" s="43">
        <v>2.4</v>
      </c>
      <c r="U64" s="37">
        <f t="shared" si="0"/>
        <v>793.7103695999999</v>
      </c>
      <c r="V64" s="47">
        <v>1068.58</v>
      </c>
      <c r="W64" s="42">
        <f t="shared" si="9"/>
        <v>848143.0267471678</v>
      </c>
      <c r="X64" s="50">
        <f t="shared" si="1"/>
        <v>26784646.860472567</v>
      </c>
    </row>
    <row r="65" spans="1:24" ht="12.75">
      <c r="A65" s="1">
        <v>50</v>
      </c>
      <c r="B65" t="s">
        <v>28</v>
      </c>
      <c r="C65" s="1" t="s">
        <v>4</v>
      </c>
      <c r="D65" s="37">
        <v>15756.664688</v>
      </c>
      <c r="E65" s="37">
        <v>549.860275</v>
      </c>
      <c r="F65" s="38">
        <v>0.77</v>
      </c>
      <c r="G65" s="37">
        <f t="shared" si="2"/>
        <v>423.39241175</v>
      </c>
      <c r="H65" s="40">
        <v>6185</v>
      </c>
      <c r="I65" s="37">
        <f t="shared" si="3"/>
        <v>2618682.06667375</v>
      </c>
      <c r="J65" s="41">
        <v>0.6</v>
      </c>
      <c r="K65" s="37">
        <f t="shared" si="4"/>
        <v>9453.9988128</v>
      </c>
      <c r="L65" s="40">
        <v>4435.75</v>
      </c>
      <c r="M65" s="37">
        <f t="shared" si="5"/>
        <v>41935575.2338776</v>
      </c>
      <c r="N65" s="43">
        <v>1</v>
      </c>
      <c r="O65" s="37">
        <v>300000</v>
      </c>
      <c r="P65" s="44">
        <f t="shared" si="6"/>
        <v>300000</v>
      </c>
      <c r="Q65" s="37">
        <f t="shared" si="7"/>
        <v>15756.664688</v>
      </c>
      <c r="R65" s="37">
        <v>1068.58</v>
      </c>
      <c r="S65" s="42">
        <f t="shared" si="8"/>
        <v>16837256.75230304</v>
      </c>
      <c r="T65" s="43">
        <v>2.4</v>
      </c>
      <c r="U65" s="37">
        <f t="shared" si="0"/>
        <v>1319.66466</v>
      </c>
      <c r="V65" s="47">
        <v>1068.58</v>
      </c>
      <c r="W65" s="42">
        <f t="shared" si="9"/>
        <v>1410167.2623827998</v>
      </c>
      <c r="X65" s="50">
        <f t="shared" si="1"/>
        <v>63101681.31523719</v>
      </c>
    </row>
    <row r="66" spans="1:24" ht="12.75">
      <c r="A66" s="1">
        <v>51</v>
      </c>
      <c r="B66" t="s">
        <v>37</v>
      </c>
      <c r="C66" s="1" t="s">
        <v>4</v>
      </c>
      <c r="D66" s="37">
        <v>10065.55213</v>
      </c>
      <c r="E66" s="37">
        <v>402.159642</v>
      </c>
      <c r="F66" s="38">
        <v>0.77</v>
      </c>
      <c r="G66" s="37">
        <f t="shared" si="2"/>
        <v>309.66292434</v>
      </c>
      <c r="H66" s="40">
        <v>6185</v>
      </c>
      <c r="I66" s="37">
        <f t="shared" si="3"/>
        <v>1915265.1870429001</v>
      </c>
      <c r="J66" s="41">
        <v>0.6</v>
      </c>
      <c r="K66" s="37">
        <f t="shared" si="4"/>
        <v>6039.331278</v>
      </c>
      <c r="L66" s="40">
        <v>4435.75</v>
      </c>
      <c r="M66" s="37">
        <f t="shared" si="5"/>
        <v>26788963.716388498</v>
      </c>
      <c r="N66" s="43">
        <v>1</v>
      </c>
      <c r="O66" s="37">
        <v>300000</v>
      </c>
      <c r="P66" s="44">
        <f t="shared" si="6"/>
        <v>300000</v>
      </c>
      <c r="Q66" s="37">
        <f t="shared" si="7"/>
        <v>10065.55213</v>
      </c>
      <c r="R66" s="37">
        <v>1068.58</v>
      </c>
      <c r="S66" s="42">
        <f t="shared" si="8"/>
        <v>10755847.6950754</v>
      </c>
      <c r="T66" s="43">
        <v>2.4</v>
      </c>
      <c r="U66" s="37">
        <f t="shared" si="0"/>
        <v>965.1831408</v>
      </c>
      <c r="V66" s="47">
        <v>1068.58</v>
      </c>
      <c r="W66" s="42">
        <f t="shared" si="9"/>
        <v>1031375.4005960639</v>
      </c>
      <c r="X66" s="50">
        <f t="shared" si="1"/>
        <v>40791451.99910286</v>
      </c>
    </row>
    <row r="67" spans="1:24" ht="12.75">
      <c r="A67" s="1">
        <v>52</v>
      </c>
      <c r="B67" t="s">
        <v>38</v>
      </c>
      <c r="C67" s="1" t="s">
        <v>3</v>
      </c>
      <c r="D67" s="37">
        <v>4471.278793</v>
      </c>
      <c r="E67" s="37">
        <v>304.483597</v>
      </c>
      <c r="F67" s="38">
        <v>0.77</v>
      </c>
      <c r="G67" s="37">
        <f t="shared" si="2"/>
        <v>234.45236968999998</v>
      </c>
      <c r="H67" s="40">
        <v>6185</v>
      </c>
      <c r="I67" s="37">
        <f t="shared" si="3"/>
        <v>1450087.9065326499</v>
      </c>
      <c r="J67" s="41">
        <v>0.6</v>
      </c>
      <c r="K67" s="37">
        <f t="shared" si="4"/>
        <v>2682.7672758000003</v>
      </c>
      <c r="L67" s="40">
        <v>4435.75</v>
      </c>
      <c r="M67" s="37">
        <f t="shared" si="5"/>
        <v>11900084.943629852</v>
      </c>
      <c r="N67" s="43">
        <v>1</v>
      </c>
      <c r="O67" s="37">
        <v>300000</v>
      </c>
      <c r="P67" s="44">
        <f t="shared" si="6"/>
        <v>300000</v>
      </c>
      <c r="Q67" s="37">
        <f t="shared" si="7"/>
        <v>4471.278793</v>
      </c>
      <c r="R67" s="37">
        <v>1068.58</v>
      </c>
      <c r="S67" s="42">
        <f t="shared" si="8"/>
        <v>4777919.09262394</v>
      </c>
      <c r="T67" s="43">
        <v>2.4</v>
      </c>
      <c r="U67" s="37">
        <f t="shared" si="0"/>
        <v>730.7606327999999</v>
      </c>
      <c r="V67" s="47">
        <v>1068.58</v>
      </c>
      <c r="W67" s="42">
        <f t="shared" si="9"/>
        <v>780876.1969974239</v>
      </c>
      <c r="X67" s="50">
        <f t="shared" si="1"/>
        <v>19208968.139783863</v>
      </c>
    </row>
    <row r="68" spans="1:24" ht="12.75">
      <c r="A68" s="1">
        <v>53</v>
      </c>
      <c r="B68" t="s">
        <v>39</v>
      </c>
      <c r="C68" s="1" t="s">
        <v>4</v>
      </c>
      <c r="D68" s="37">
        <v>947.694374</v>
      </c>
      <c r="E68" s="37">
        <v>132.65377</v>
      </c>
      <c r="F68" s="38">
        <v>0.77</v>
      </c>
      <c r="G68" s="37">
        <f t="shared" si="2"/>
        <v>102.14340290000001</v>
      </c>
      <c r="H68" s="40">
        <v>6185</v>
      </c>
      <c r="I68" s="37">
        <f t="shared" si="3"/>
        <v>631756.9469365</v>
      </c>
      <c r="J68" s="41">
        <v>0.6</v>
      </c>
      <c r="K68" s="37">
        <f t="shared" si="4"/>
        <v>568.6166244</v>
      </c>
      <c r="L68" s="40">
        <v>4435.75</v>
      </c>
      <c r="M68" s="37">
        <f t="shared" si="5"/>
        <v>2522241.1916823</v>
      </c>
      <c r="N68" s="43">
        <v>1</v>
      </c>
      <c r="O68" s="37">
        <v>300000</v>
      </c>
      <c r="P68" s="44">
        <f t="shared" si="6"/>
        <v>300000</v>
      </c>
      <c r="Q68" s="37">
        <f t="shared" si="7"/>
        <v>947.694374</v>
      </c>
      <c r="R68" s="37">
        <v>1068.58</v>
      </c>
      <c r="S68" s="42">
        <f t="shared" si="8"/>
        <v>1012687.25416892</v>
      </c>
      <c r="T68" s="43">
        <v>2.4</v>
      </c>
      <c r="U68" s="37">
        <f t="shared" si="0"/>
        <v>318.369048</v>
      </c>
      <c r="V68" s="47">
        <v>1068.58</v>
      </c>
      <c r="W68" s="42">
        <f t="shared" si="9"/>
        <v>340202.79731184</v>
      </c>
      <c r="X68" s="50">
        <f t="shared" si="1"/>
        <v>4806888.19009956</v>
      </c>
    </row>
    <row r="69" spans="1:24" ht="12.75">
      <c r="A69" s="1">
        <v>54</v>
      </c>
      <c r="B69" t="s">
        <v>38</v>
      </c>
      <c r="C69" s="1" t="s">
        <v>3</v>
      </c>
      <c r="D69" s="37">
        <v>5373.71402</v>
      </c>
      <c r="E69" s="37">
        <v>403.271088</v>
      </c>
      <c r="F69" s="38">
        <v>0.77</v>
      </c>
      <c r="G69" s="37">
        <f t="shared" si="2"/>
        <v>310.51873776</v>
      </c>
      <c r="H69" s="40">
        <v>6185</v>
      </c>
      <c r="I69" s="37">
        <f t="shared" si="3"/>
        <v>1920558.3930456</v>
      </c>
      <c r="J69" s="41">
        <v>0.6</v>
      </c>
      <c r="K69" s="37">
        <f t="shared" si="4"/>
        <v>3224.228412</v>
      </c>
      <c r="L69" s="40">
        <v>4435.75</v>
      </c>
      <c r="M69" s="37">
        <f t="shared" si="5"/>
        <v>14301871.178529</v>
      </c>
      <c r="N69" s="43">
        <v>1</v>
      </c>
      <c r="O69" s="37">
        <v>300000</v>
      </c>
      <c r="P69" s="44">
        <f t="shared" si="6"/>
        <v>300000</v>
      </c>
      <c r="Q69" s="37">
        <f t="shared" si="7"/>
        <v>5373.71402</v>
      </c>
      <c r="R69" s="37">
        <v>1068.58</v>
      </c>
      <c r="S69" s="42">
        <f t="shared" si="8"/>
        <v>5742243.3274916</v>
      </c>
      <c r="T69" s="43">
        <v>2.4</v>
      </c>
      <c r="U69" s="37">
        <f t="shared" si="0"/>
        <v>967.8506112</v>
      </c>
      <c r="V69" s="47">
        <v>1068.58</v>
      </c>
      <c r="W69" s="42">
        <f t="shared" si="9"/>
        <v>1034225.806116096</v>
      </c>
      <c r="X69" s="50">
        <f t="shared" si="1"/>
        <v>23298898.705182295</v>
      </c>
    </row>
    <row r="70" spans="1:24" ht="12.75">
      <c r="A70" s="1">
        <v>55</v>
      </c>
      <c r="B70" t="s">
        <v>40</v>
      </c>
      <c r="C70" s="1" t="s">
        <v>4</v>
      </c>
      <c r="D70" s="37">
        <v>4533.077919</v>
      </c>
      <c r="E70" s="37">
        <v>265.876762</v>
      </c>
      <c r="F70" s="38">
        <v>0.77</v>
      </c>
      <c r="G70" s="37">
        <f t="shared" si="2"/>
        <v>204.72510674</v>
      </c>
      <c r="H70" s="40">
        <v>6185</v>
      </c>
      <c r="I70" s="37">
        <f t="shared" si="3"/>
        <v>1266224.7851869</v>
      </c>
      <c r="J70" s="41">
        <v>0.6</v>
      </c>
      <c r="K70" s="37">
        <f t="shared" si="4"/>
        <v>2719.8467514</v>
      </c>
      <c r="L70" s="40">
        <v>4435.75</v>
      </c>
      <c r="M70" s="37">
        <f t="shared" si="5"/>
        <v>12064560.22752255</v>
      </c>
      <c r="N70" s="43">
        <v>1</v>
      </c>
      <c r="O70" s="37">
        <v>300000</v>
      </c>
      <c r="P70" s="44">
        <f t="shared" si="6"/>
        <v>300000</v>
      </c>
      <c r="Q70" s="37">
        <f t="shared" si="7"/>
        <v>4533.077919</v>
      </c>
      <c r="R70" s="37">
        <v>1068.58</v>
      </c>
      <c r="S70" s="42">
        <f t="shared" si="8"/>
        <v>4843956.40268502</v>
      </c>
      <c r="T70" s="43">
        <v>2.4</v>
      </c>
      <c r="U70" s="37">
        <f t="shared" si="0"/>
        <v>638.1042288</v>
      </c>
      <c r="V70" s="47">
        <v>1068.58</v>
      </c>
      <c r="W70" s="42">
        <f t="shared" si="9"/>
        <v>681865.4168111039</v>
      </c>
      <c r="X70" s="50">
        <f t="shared" si="1"/>
        <v>19156606.832205575</v>
      </c>
    </row>
    <row r="71" spans="1:24" ht="12.75">
      <c r="A71" s="4">
        <v>56</v>
      </c>
      <c r="B71" s="5" t="s">
        <v>39</v>
      </c>
      <c r="C71" s="4" t="s">
        <v>4</v>
      </c>
      <c r="D71" s="39">
        <v>3204.42907</v>
      </c>
      <c r="E71" s="39">
        <v>261.023281</v>
      </c>
      <c r="F71" s="70">
        <v>0.77</v>
      </c>
      <c r="G71" s="39">
        <f t="shared" si="2"/>
        <v>200.98792637</v>
      </c>
      <c r="H71" s="55">
        <v>6185</v>
      </c>
      <c r="I71" s="39">
        <f t="shared" si="3"/>
        <v>1243110.32459845</v>
      </c>
      <c r="J71" s="55">
        <v>0.6</v>
      </c>
      <c r="K71" s="39">
        <f t="shared" si="4"/>
        <v>1922.657442</v>
      </c>
      <c r="L71" s="55">
        <v>4435.75</v>
      </c>
      <c r="M71" s="39">
        <f t="shared" si="5"/>
        <v>8528427.7483515</v>
      </c>
      <c r="N71" s="71">
        <v>1</v>
      </c>
      <c r="O71" s="39">
        <v>300000</v>
      </c>
      <c r="P71" s="72">
        <f t="shared" si="6"/>
        <v>300000</v>
      </c>
      <c r="Q71" s="39">
        <f t="shared" si="7"/>
        <v>3204.42907</v>
      </c>
      <c r="R71" s="39">
        <v>1068.58</v>
      </c>
      <c r="S71" s="52">
        <f t="shared" si="8"/>
        <v>3424188.8156206</v>
      </c>
      <c r="T71" s="71">
        <v>2.4</v>
      </c>
      <c r="U71" s="39">
        <f t="shared" si="0"/>
        <v>626.4558744</v>
      </c>
      <c r="V71" s="73">
        <v>1068.58</v>
      </c>
      <c r="W71" s="52">
        <f t="shared" si="9"/>
        <v>669418.218266352</v>
      </c>
      <c r="X71" s="45">
        <f t="shared" si="1"/>
        <v>14165145.106836902</v>
      </c>
    </row>
    <row r="72" spans="1:24" ht="12.75">
      <c r="A72" s="1">
        <v>57</v>
      </c>
      <c r="B72" t="s">
        <v>41</v>
      </c>
      <c r="C72" s="1" t="s">
        <v>4</v>
      </c>
      <c r="D72" s="37">
        <v>368.127907</v>
      </c>
      <c r="E72" s="37">
        <v>81.534673</v>
      </c>
      <c r="F72" s="38">
        <v>0.77</v>
      </c>
      <c r="G72" s="37">
        <f t="shared" si="2"/>
        <v>62.78169821</v>
      </c>
      <c r="H72" s="40">
        <v>6185</v>
      </c>
      <c r="I72" s="37">
        <f t="shared" si="3"/>
        <v>388304.80342885</v>
      </c>
      <c r="J72" s="41">
        <v>0.6</v>
      </c>
      <c r="K72" s="37">
        <f t="shared" si="4"/>
        <v>220.8767442</v>
      </c>
      <c r="L72" s="40">
        <v>4435.75</v>
      </c>
      <c r="M72" s="37">
        <f t="shared" si="5"/>
        <v>979754.0180851499</v>
      </c>
      <c r="N72" s="43">
        <v>1</v>
      </c>
      <c r="O72" s="37">
        <v>300000</v>
      </c>
      <c r="P72" s="44">
        <f t="shared" si="6"/>
        <v>300000</v>
      </c>
      <c r="Q72" s="37">
        <f t="shared" si="7"/>
        <v>368.127907</v>
      </c>
      <c r="R72" s="37">
        <v>1068.58</v>
      </c>
      <c r="S72" s="42">
        <f t="shared" si="8"/>
        <v>393374.11886205996</v>
      </c>
      <c r="T72" s="43">
        <v>2.4</v>
      </c>
      <c r="U72" s="37">
        <f t="shared" si="0"/>
        <v>195.68321519999998</v>
      </c>
      <c r="V72" s="47">
        <v>1068.58</v>
      </c>
      <c r="W72" s="42">
        <f t="shared" si="9"/>
        <v>209103.17009841595</v>
      </c>
      <c r="X72" s="50">
        <f t="shared" si="1"/>
        <v>2270536.110474476</v>
      </c>
    </row>
    <row r="73" spans="1:24" ht="12.75">
      <c r="A73" s="1">
        <v>58</v>
      </c>
      <c r="B73" t="s">
        <v>41</v>
      </c>
      <c r="C73" s="1" t="s">
        <v>4</v>
      </c>
      <c r="D73" s="37">
        <v>2048.380577</v>
      </c>
      <c r="E73" s="37">
        <v>181.773822</v>
      </c>
      <c r="F73" s="38">
        <v>0.77</v>
      </c>
      <c r="G73" s="37">
        <f t="shared" si="2"/>
        <v>139.96584294</v>
      </c>
      <c r="H73" s="40">
        <v>6185</v>
      </c>
      <c r="I73" s="37">
        <f t="shared" si="3"/>
        <v>865688.7385838999</v>
      </c>
      <c r="J73" s="41">
        <v>0.6</v>
      </c>
      <c r="K73" s="37">
        <f t="shared" si="4"/>
        <v>1229.0283462</v>
      </c>
      <c r="L73" s="40">
        <v>4435.75</v>
      </c>
      <c r="M73" s="37">
        <f t="shared" si="5"/>
        <v>5451662.48665665</v>
      </c>
      <c r="N73" s="43">
        <v>1</v>
      </c>
      <c r="O73" s="37">
        <v>300000</v>
      </c>
      <c r="P73" s="44">
        <f t="shared" si="6"/>
        <v>300000</v>
      </c>
      <c r="Q73" s="37">
        <f t="shared" si="7"/>
        <v>2048.380577</v>
      </c>
      <c r="R73" s="37">
        <v>1068.58</v>
      </c>
      <c r="S73" s="42">
        <f t="shared" si="8"/>
        <v>2188858.5169706596</v>
      </c>
      <c r="T73" s="43">
        <v>2.4</v>
      </c>
      <c r="U73" s="37">
        <f t="shared" si="0"/>
        <v>436.2571728</v>
      </c>
      <c r="V73" s="47">
        <v>1068.58</v>
      </c>
      <c r="W73" s="42">
        <f t="shared" si="9"/>
        <v>466175.68971062393</v>
      </c>
      <c r="X73" s="50">
        <f t="shared" si="1"/>
        <v>9272385.431921834</v>
      </c>
    </row>
    <row r="74" spans="1:24" ht="12.75">
      <c r="A74" s="1">
        <v>59</v>
      </c>
      <c r="B74" t="s">
        <v>41</v>
      </c>
      <c r="C74" s="1" t="s">
        <v>4</v>
      </c>
      <c r="D74" s="37">
        <v>4081.535019</v>
      </c>
      <c r="E74" s="37">
        <v>329.440829</v>
      </c>
      <c r="F74" s="38">
        <v>0.77</v>
      </c>
      <c r="G74" s="37">
        <f t="shared" si="2"/>
        <v>253.66943833000002</v>
      </c>
      <c r="H74" s="40">
        <v>6185</v>
      </c>
      <c r="I74" s="37">
        <f t="shared" si="3"/>
        <v>1568945.4760710502</v>
      </c>
      <c r="J74" s="41">
        <v>0.6</v>
      </c>
      <c r="K74" s="37">
        <f t="shared" si="4"/>
        <v>2448.9210113999998</v>
      </c>
      <c r="L74" s="40">
        <v>4435.75</v>
      </c>
      <c r="M74" s="37">
        <f t="shared" si="5"/>
        <v>10862801.37631755</v>
      </c>
      <c r="N74" s="43">
        <v>1</v>
      </c>
      <c r="O74" s="37">
        <v>300000</v>
      </c>
      <c r="P74" s="44">
        <f t="shared" si="6"/>
        <v>300000</v>
      </c>
      <c r="Q74" s="37">
        <f t="shared" si="7"/>
        <v>4081.535019</v>
      </c>
      <c r="R74" s="37">
        <v>1068.58</v>
      </c>
      <c r="S74" s="42">
        <f t="shared" si="8"/>
        <v>4361446.69060302</v>
      </c>
      <c r="T74" s="43">
        <v>2.4</v>
      </c>
      <c r="U74" s="37">
        <f t="shared" si="0"/>
        <v>790.6579896</v>
      </c>
      <c r="V74" s="47">
        <v>1068.58</v>
      </c>
      <c r="W74" s="42">
        <f t="shared" si="9"/>
        <v>844881.3145267679</v>
      </c>
      <c r="X74" s="50">
        <f t="shared" si="1"/>
        <v>17938074.857518386</v>
      </c>
    </row>
    <row r="75" spans="1:24" ht="12.75">
      <c r="A75" s="1">
        <v>60</v>
      </c>
      <c r="B75" t="s">
        <v>41</v>
      </c>
      <c r="C75" s="1" t="s">
        <v>4</v>
      </c>
      <c r="D75" s="37">
        <v>4798.865303</v>
      </c>
      <c r="E75" s="37">
        <v>295.56137</v>
      </c>
      <c r="F75" s="38">
        <v>0.77</v>
      </c>
      <c r="G75" s="37">
        <f t="shared" si="2"/>
        <v>227.5822549</v>
      </c>
      <c r="H75" s="40">
        <v>6185</v>
      </c>
      <c r="I75" s="37">
        <f t="shared" si="3"/>
        <v>1407596.2465565</v>
      </c>
      <c r="J75" s="41">
        <v>0.6</v>
      </c>
      <c r="K75" s="37">
        <f t="shared" si="4"/>
        <v>2879.3191817999996</v>
      </c>
      <c r="L75" s="40">
        <v>4435.75</v>
      </c>
      <c r="M75" s="37">
        <f t="shared" si="5"/>
        <v>12771940.060669348</v>
      </c>
      <c r="N75" s="43">
        <v>1</v>
      </c>
      <c r="O75" s="37">
        <v>300000</v>
      </c>
      <c r="P75" s="44">
        <f t="shared" si="6"/>
        <v>300000</v>
      </c>
      <c r="Q75" s="37">
        <f t="shared" si="7"/>
        <v>4798.865303</v>
      </c>
      <c r="R75" s="37">
        <v>1068.58</v>
      </c>
      <c r="S75" s="42">
        <f t="shared" si="8"/>
        <v>5127971.4854797395</v>
      </c>
      <c r="T75" s="43">
        <v>2.4</v>
      </c>
      <c r="U75" s="37">
        <f t="shared" si="0"/>
        <v>709.347288</v>
      </c>
      <c r="V75" s="47">
        <v>1068.58</v>
      </c>
      <c r="W75" s="42">
        <f t="shared" si="9"/>
        <v>757994.32501104</v>
      </c>
      <c r="X75" s="50">
        <f t="shared" si="1"/>
        <v>20365502.117716625</v>
      </c>
    </row>
    <row r="76" spans="1:24" ht="12.75">
      <c r="A76" s="1">
        <v>61</v>
      </c>
      <c r="B76" t="s">
        <v>22</v>
      </c>
      <c r="C76" s="1" t="s">
        <v>4</v>
      </c>
      <c r="D76" s="37">
        <v>13223.02011</v>
      </c>
      <c r="E76" s="37">
        <v>606.044677</v>
      </c>
      <c r="F76" s="38">
        <v>0.77</v>
      </c>
      <c r="G76" s="37">
        <f t="shared" si="2"/>
        <v>466.65440129</v>
      </c>
      <c r="H76" s="40">
        <v>6185</v>
      </c>
      <c r="I76" s="37">
        <f t="shared" si="3"/>
        <v>2886257.47197865</v>
      </c>
      <c r="J76" s="41">
        <v>0.6</v>
      </c>
      <c r="K76" s="37">
        <f t="shared" si="4"/>
        <v>7933.8120659999995</v>
      </c>
      <c r="L76" s="40">
        <v>4435.75</v>
      </c>
      <c r="M76" s="37">
        <f t="shared" si="5"/>
        <v>35192406.8717595</v>
      </c>
      <c r="N76" s="43">
        <v>1</v>
      </c>
      <c r="O76" s="37">
        <v>300000</v>
      </c>
      <c r="P76" s="44">
        <f t="shared" si="6"/>
        <v>300000</v>
      </c>
      <c r="Q76" s="37">
        <f t="shared" si="7"/>
        <v>13223.02011</v>
      </c>
      <c r="R76" s="37">
        <v>1068.58</v>
      </c>
      <c r="S76" s="42">
        <f t="shared" si="8"/>
        <v>14129854.829143798</v>
      </c>
      <c r="T76" s="43">
        <v>2.4</v>
      </c>
      <c r="U76" s="37">
        <f t="shared" si="0"/>
        <v>1454.5072248</v>
      </c>
      <c r="V76" s="47">
        <v>1068.58</v>
      </c>
      <c r="W76" s="42">
        <f t="shared" si="9"/>
        <v>1554257.3302767838</v>
      </c>
      <c r="X76" s="50">
        <f t="shared" si="1"/>
        <v>54062776.503158726</v>
      </c>
    </row>
    <row r="77" spans="1:24" ht="12.75">
      <c r="A77" s="1">
        <v>62</v>
      </c>
      <c r="B77" t="s">
        <v>42</v>
      </c>
      <c r="C77" s="1" t="s">
        <v>4</v>
      </c>
      <c r="D77" s="37">
        <v>2830.230537</v>
      </c>
      <c r="E77" s="37">
        <v>237.692684</v>
      </c>
      <c r="F77" s="38">
        <v>0.77</v>
      </c>
      <c r="G77" s="37">
        <f t="shared" si="2"/>
        <v>183.02336668</v>
      </c>
      <c r="H77" s="40">
        <v>6185</v>
      </c>
      <c r="I77" s="37">
        <f t="shared" si="3"/>
        <v>1131999.5229158</v>
      </c>
      <c r="J77" s="41">
        <v>0.6</v>
      </c>
      <c r="K77" s="37">
        <f t="shared" si="4"/>
        <v>1698.1383222</v>
      </c>
      <c r="L77" s="40">
        <v>4435.75</v>
      </c>
      <c r="M77" s="37">
        <f t="shared" si="5"/>
        <v>7532517.06269865</v>
      </c>
      <c r="N77" s="43">
        <v>1</v>
      </c>
      <c r="O77" s="37">
        <v>300000</v>
      </c>
      <c r="P77" s="44">
        <f t="shared" si="6"/>
        <v>300000</v>
      </c>
      <c r="Q77" s="37">
        <f t="shared" si="7"/>
        <v>2830.230537</v>
      </c>
      <c r="R77" s="37">
        <v>1068.58</v>
      </c>
      <c r="S77" s="42">
        <f t="shared" si="8"/>
        <v>3024327.7472274597</v>
      </c>
      <c r="T77" s="43">
        <v>2.4</v>
      </c>
      <c r="U77" s="37">
        <f t="shared" si="0"/>
        <v>570.4624416</v>
      </c>
      <c r="V77" s="47">
        <v>1068.58</v>
      </c>
      <c r="W77" s="42">
        <f t="shared" si="9"/>
        <v>609584.755844928</v>
      </c>
      <c r="X77" s="50">
        <f t="shared" si="1"/>
        <v>12598429.088686839</v>
      </c>
    </row>
    <row r="78" spans="1:24" ht="12.75">
      <c r="A78" s="1">
        <v>63</v>
      </c>
      <c r="B78" t="s">
        <v>43</v>
      </c>
      <c r="C78" s="1" t="s">
        <v>4</v>
      </c>
      <c r="D78" s="37">
        <v>2924.438538</v>
      </c>
      <c r="E78" s="37">
        <v>240.765956</v>
      </c>
      <c r="F78" s="38">
        <v>0.77</v>
      </c>
      <c r="G78" s="37">
        <f t="shared" si="2"/>
        <v>185.38978612</v>
      </c>
      <c r="H78" s="40">
        <v>6185</v>
      </c>
      <c r="I78" s="37">
        <f t="shared" si="3"/>
        <v>1146635.8271522</v>
      </c>
      <c r="J78" s="41">
        <v>0.6</v>
      </c>
      <c r="K78" s="37">
        <f t="shared" si="4"/>
        <v>1754.6631227999999</v>
      </c>
      <c r="L78" s="40">
        <v>4435.75</v>
      </c>
      <c r="M78" s="37">
        <f t="shared" si="5"/>
        <v>7783246.946960099</v>
      </c>
      <c r="N78" s="43">
        <v>1</v>
      </c>
      <c r="O78" s="37">
        <v>300000</v>
      </c>
      <c r="P78" s="44">
        <f t="shared" si="6"/>
        <v>300000</v>
      </c>
      <c r="Q78" s="37">
        <f t="shared" si="7"/>
        <v>2924.438538</v>
      </c>
      <c r="R78" s="37">
        <v>1068.58</v>
      </c>
      <c r="S78" s="42">
        <f t="shared" si="8"/>
        <v>3124996.53293604</v>
      </c>
      <c r="T78" s="43">
        <v>2.4</v>
      </c>
      <c r="U78" s="37">
        <f t="shared" si="0"/>
        <v>577.8382944</v>
      </c>
      <c r="V78" s="47">
        <v>1068.58</v>
      </c>
      <c r="W78" s="42">
        <f t="shared" si="9"/>
        <v>617466.444629952</v>
      </c>
      <c r="X78" s="50">
        <f t="shared" si="1"/>
        <v>12972345.751678292</v>
      </c>
    </row>
    <row r="79" spans="1:24" ht="12.75">
      <c r="A79" s="1">
        <v>64</v>
      </c>
      <c r="B79" t="s">
        <v>44</v>
      </c>
      <c r="C79" s="1" t="s">
        <v>4</v>
      </c>
      <c r="D79" s="37">
        <v>5052.507339</v>
      </c>
      <c r="E79" s="37">
        <v>362.647876</v>
      </c>
      <c r="F79" s="38">
        <v>0.77</v>
      </c>
      <c r="G79" s="37">
        <f t="shared" si="2"/>
        <v>279.23886452</v>
      </c>
      <c r="H79" s="40">
        <v>6185</v>
      </c>
      <c r="I79" s="37">
        <f t="shared" si="3"/>
        <v>1727092.3770562</v>
      </c>
      <c r="J79" s="41">
        <v>0.6</v>
      </c>
      <c r="K79" s="37">
        <f t="shared" si="4"/>
        <v>3031.5044034</v>
      </c>
      <c r="L79" s="40">
        <v>4435.75</v>
      </c>
      <c r="M79" s="37">
        <f t="shared" si="5"/>
        <v>13446995.65738155</v>
      </c>
      <c r="N79" s="43">
        <v>1</v>
      </c>
      <c r="O79" s="37">
        <v>300000</v>
      </c>
      <c r="P79" s="44">
        <f t="shared" si="6"/>
        <v>300000</v>
      </c>
      <c r="Q79" s="37">
        <f t="shared" si="7"/>
        <v>5052.507339</v>
      </c>
      <c r="R79" s="37">
        <v>1068.58</v>
      </c>
      <c r="S79" s="42">
        <f t="shared" si="8"/>
        <v>5399008.292308619</v>
      </c>
      <c r="T79" s="43">
        <v>2.4</v>
      </c>
      <c r="U79" s="37">
        <f t="shared" si="0"/>
        <v>870.3549024</v>
      </c>
      <c r="V79" s="47">
        <v>1068.58</v>
      </c>
      <c r="W79" s="42">
        <f t="shared" si="9"/>
        <v>930043.841606592</v>
      </c>
      <c r="X79" s="50">
        <f t="shared" si="1"/>
        <v>21803140.16835296</v>
      </c>
    </row>
    <row r="80" spans="1:24" ht="12.75">
      <c r="A80" s="1">
        <v>65</v>
      </c>
      <c r="B80" t="s">
        <v>44</v>
      </c>
      <c r="C80" s="1" t="s">
        <v>4</v>
      </c>
      <c r="D80" s="37">
        <v>3133.520943</v>
      </c>
      <c r="E80" s="37">
        <v>242.95648</v>
      </c>
      <c r="F80" s="38">
        <v>0.77</v>
      </c>
      <c r="G80" s="37">
        <f t="shared" si="2"/>
        <v>187.0764896</v>
      </c>
      <c r="H80" s="40">
        <v>6185</v>
      </c>
      <c r="I80" s="37">
        <f t="shared" si="3"/>
        <v>1157068.088176</v>
      </c>
      <c r="J80" s="41">
        <v>0.6</v>
      </c>
      <c r="K80" s="37">
        <f t="shared" si="4"/>
        <v>1880.1125657999999</v>
      </c>
      <c r="L80" s="40">
        <v>4435.75</v>
      </c>
      <c r="M80" s="37">
        <f t="shared" si="5"/>
        <v>8339709.313747349</v>
      </c>
      <c r="N80" s="43">
        <v>1</v>
      </c>
      <c r="O80" s="37">
        <v>300000</v>
      </c>
      <c r="P80" s="44">
        <f t="shared" si="6"/>
        <v>300000</v>
      </c>
      <c r="Q80" s="37">
        <f t="shared" si="7"/>
        <v>3133.520943</v>
      </c>
      <c r="R80" s="37">
        <v>1068.58</v>
      </c>
      <c r="S80" s="42">
        <f t="shared" si="8"/>
        <v>3348417.80927094</v>
      </c>
      <c r="T80" s="43">
        <v>2.4</v>
      </c>
      <c r="U80" s="37">
        <f aca="true" t="shared" si="10" ref="U80:U143">T80*E80</f>
        <v>583.095552</v>
      </c>
      <c r="V80" s="47">
        <v>1068.58</v>
      </c>
      <c r="W80" s="42">
        <f t="shared" si="9"/>
        <v>623084.24495616</v>
      </c>
      <c r="X80" s="50">
        <f aca="true" t="shared" si="11" ref="X80:X143">W80+S80+P80+M80+I80</f>
        <v>13768279.45615045</v>
      </c>
    </row>
    <row r="81" spans="1:24" ht="12.75">
      <c r="A81" s="1">
        <v>66</v>
      </c>
      <c r="B81" t="s">
        <v>45</v>
      </c>
      <c r="C81" s="1" t="s">
        <v>4</v>
      </c>
      <c r="D81" s="37">
        <v>6855.028786</v>
      </c>
      <c r="E81" s="37">
        <v>362.164646</v>
      </c>
      <c r="F81" s="38">
        <v>0.77</v>
      </c>
      <c r="G81" s="37">
        <f aca="true" t="shared" si="12" ref="G81:G144">E81*F81</f>
        <v>278.86677742</v>
      </c>
      <c r="H81" s="40">
        <v>6185</v>
      </c>
      <c r="I81" s="37">
        <f aca="true" t="shared" si="13" ref="I81:I144">G81*H81</f>
        <v>1724791.0183427</v>
      </c>
      <c r="J81" s="41">
        <v>0.6</v>
      </c>
      <c r="K81" s="37">
        <f aca="true" t="shared" si="14" ref="K81:K144">D81*J81</f>
        <v>4113.0172716</v>
      </c>
      <c r="L81" s="40">
        <v>4435.75</v>
      </c>
      <c r="M81" s="37">
        <f aca="true" t="shared" si="15" ref="M81:M144">K81*L81</f>
        <v>18244316.3624997</v>
      </c>
      <c r="N81" s="43">
        <v>1</v>
      </c>
      <c r="O81" s="37">
        <v>300000</v>
      </c>
      <c r="P81" s="44">
        <f aca="true" t="shared" si="16" ref="P81:P144">N81*O81</f>
        <v>300000</v>
      </c>
      <c r="Q81" s="37">
        <f aca="true" t="shared" si="17" ref="Q81:Q144">D81</f>
        <v>6855.028786</v>
      </c>
      <c r="R81" s="37">
        <v>1068.58</v>
      </c>
      <c r="S81" s="42">
        <f aca="true" t="shared" si="18" ref="S81:S144">Q81*R81</f>
        <v>7325146.660143879</v>
      </c>
      <c r="T81" s="43">
        <v>2.4</v>
      </c>
      <c r="U81" s="37">
        <f t="shared" si="10"/>
        <v>869.1951504</v>
      </c>
      <c r="V81" s="47">
        <v>1068.58</v>
      </c>
      <c r="W81" s="42">
        <f aca="true" t="shared" si="19" ref="W81:W144">U81*V81</f>
        <v>928804.5538144319</v>
      </c>
      <c r="X81" s="50">
        <f t="shared" si="11"/>
        <v>28523058.59480071</v>
      </c>
    </row>
    <row r="82" spans="1:24" ht="12.75">
      <c r="A82" s="1">
        <v>67</v>
      </c>
      <c r="B82" t="s">
        <v>45</v>
      </c>
      <c r="C82" s="1" t="s">
        <v>4</v>
      </c>
      <c r="D82" s="37">
        <v>3733.348587</v>
      </c>
      <c r="E82" s="37">
        <v>252.1511833</v>
      </c>
      <c r="F82" s="38">
        <v>0.77</v>
      </c>
      <c r="G82" s="37">
        <f t="shared" si="12"/>
        <v>194.156411141</v>
      </c>
      <c r="H82" s="40">
        <v>6185</v>
      </c>
      <c r="I82" s="37">
        <f t="shared" si="13"/>
        <v>1200857.4029070851</v>
      </c>
      <c r="J82" s="41">
        <v>0.6</v>
      </c>
      <c r="K82" s="37">
        <f t="shared" si="14"/>
        <v>2240.0091522</v>
      </c>
      <c r="L82" s="40">
        <v>4435.75</v>
      </c>
      <c r="M82" s="37">
        <f t="shared" si="15"/>
        <v>9936120.596871149</v>
      </c>
      <c r="N82" s="43">
        <v>1</v>
      </c>
      <c r="O82" s="37">
        <v>300000</v>
      </c>
      <c r="P82" s="44">
        <f t="shared" si="16"/>
        <v>300000</v>
      </c>
      <c r="Q82" s="37">
        <f t="shared" si="17"/>
        <v>3733.348587</v>
      </c>
      <c r="R82" s="37">
        <v>1068.58</v>
      </c>
      <c r="S82" s="42">
        <f t="shared" si="18"/>
        <v>3989381.63309646</v>
      </c>
      <c r="T82" s="43">
        <v>2.4</v>
      </c>
      <c r="U82" s="37">
        <f t="shared" si="10"/>
        <v>605.16283992</v>
      </c>
      <c r="V82" s="47">
        <v>1068.58</v>
      </c>
      <c r="W82" s="42">
        <f t="shared" si="19"/>
        <v>646664.9074817136</v>
      </c>
      <c r="X82" s="50">
        <f t="shared" si="11"/>
        <v>16073024.540356407</v>
      </c>
    </row>
    <row r="83" spans="1:24" ht="12.75">
      <c r="A83" s="1">
        <v>68</v>
      </c>
      <c r="B83" t="s">
        <v>46</v>
      </c>
      <c r="C83" s="1" t="s">
        <v>4</v>
      </c>
      <c r="D83" s="37">
        <v>725.4534</v>
      </c>
      <c r="E83" s="37">
        <v>112.709045</v>
      </c>
      <c r="F83" s="38">
        <v>0.77</v>
      </c>
      <c r="G83" s="37">
        <f t="shared" si="12"/>
        <v>86.78596465000001</v>
      </c>
      <c r="H83" s="40">
        <v>6185</v>
      </c>
      <c r="I83" s="37">
        <f t="shared" si="13"/>
        <v>536771.1913602501</v>
      </c>
      <c r="J83" s="41">
        <v>0.6</v>
      </c>
      <c r="K83" s="37">
        <f t="shared" si="14"/>
        <v>435.27204</v>
      </c>
      <c r="L83" s="40">
        <v>4435.75</v>
      </c>
      <c r="M83" s="37">
        <f t="shared" si="15"/>
        <v>1930757.9514300001</v>
      </c>
      <c r="N83" s="43">
        <v>1</v>
      </c>
      <c r="O83" s="37">
        <v>300000</v>
      </c>
      <c r="P83" s="44">
        <f t="shared" si="16"/>
        <v>300000</v>
      </c>
      <c r="Q83" s="37">
        <f t="shared" si="17"/>
        <v>725.4534</v>
      </c>
      <c r="R83" s="37">
        <v>1068.58</v>
      </c>
      <c r="S83" s="42">
        <f t="shared" si="18"/>
        <v>775204.994172</v>
      </c>
      <c r="T83" s="43">
        <v>2.4</v>
      </c>
      <c r="U83" s="37">
        <f t="shared" si="10"/>
        <v>270.501708</v>
      </c>
      <c r="V83" s="47">
        <v>1068.58</v>
      </c>
      <c r="W83" s="42">
        <f t="shared" si="19"/>
        <v>289052.71513464</v>
      </c>
      <c r="X83" s="50">
        <f t="shared" si="11"/>
        <v>3831786.85209689</v>
      </c>
    </row>
    <row r="84" spans="1:24" ht="12.75">
      <c r="A84" s="1">
        <v>69</v>
      </c>
      <c r="B84" t="s">
        <v>44</v>
      </c>
      <c r="C84" s="1" t="s">
        <v>4</v>
      </c>
      <c r="D84" s="37">
        <v>1553.2401112</v>
      </c>
      <c r="E84" s="37">
        <v>205.754833</v>
      </c>
      <c r="F84" s="38">
        <v>0.77</v>
      </c>
      <c r="G84" s="37">
        <f t="shared" si="12"/>
        <v>158.43122141</v>
      </c>
      <c r="H84" s="40">
        <v>6185</v>
      </c>
      <c r="I84" s="37">
        <f t="shared" si="13"/>
        <v>979897.10442085</v>
      </c>
      <c r="J84" s="41">
        <v>0.6</v>
      </c>
      <c r="K84" s="37">
        <f t="shared" si="14"/>
        <v>931.9440667199999</v>
      </c>
      <c r="L84" s="40">
        <v>4435.75</v>
      </c>
      <c r="M84" s="37">
        <f t="shared" si="15"/>
        <v>4133870.8939532395</v>
      </c>
      <c r="N84" s="43">
        <v>1</v>
      </c>
      <c r="O84" s="37">
        <v>300000</v>
      </c>
      <c r="P84" s="44">
        <f t="shared" si="16"/>
        <v>300000</v>
      </c>
      <c r="Q84" s="37">
        <f t="shared" si="17"/>
        <v>1553.2401112</v>
      </c>
      <c r="R84" s="37">
        <v>1068.58</v>
      </c>
      <c r="S84" s="42">
        <f t="shared" si="18"/>
        <v>1659761.3180260959</v>
      </c>
      <c r="T84" s="43">
        <v>2.4</v>
      </c>
      <c r="U84" s="37">
        <f t="shared" si="10"/>
        <v>493.81159919999993</v>
      </c>
      <c r="V84" s="47">
        <v>1068.58</v>
      </c>
      <c r="W84" s="42">
        <f t="shared" si="19"/>
        <v>527677.1986731358</v>
      </c>
      <c r="X84" s="50">
        <f t="shared" si="11"/>
        <v>7601206.515073322</v>
      </c>
    </row>
    <row r="85" spans="1:24" ht="12.75">
      <c r="A85" s="1">
        <v>70</v>
      </c>
      <c r="B85" t="s">
        <v>47</v>
      </c>
      <c r="C85" s="1" t="s">
        <v>4</v>
      </c>
      <c r="D85" s="37">
        <v>3356.756531</v>
      </c>
      <c r="E85" s="37">
        <v>271.288636</v>
      </c>
      <c r="F85" s="38">
        <v>0.77</v>
      </c>
      <c r="G85" s="37">
        <f t="shared" si="12"/>
        <v>208.89224972</v>
      </c>
      <c r="H85" s="40">
        <v>6185</v>
      </c>
      <c r="I85" s="37">
        <f t="shared" si="13"/>
        <v>1291998.5645182</v>
      </c>
      <c r="J85" s="41">
        <v>0.6</v>
      </c>
      <c r="K85" s="37">
        <f t="shared" si="14"/>
        <v>2014.0539185999999</v>
      </c>
      <c r="L85" s="40">
        <v>4435.75</v>
      </c>
      <c r="M85" s="37">
        <f t="shared" si="15"/>
        <v>8933839.669429949</v>
      </c>
      <c r="N85" s="43">
        <v>1</v>
      </c>
      <c r="O85" s="37">
        <v>300000</v>
      </c>
      <c r="P85" s="44">
        <f t="shared" si="16"/>
        <v>300000</v>
      </c>
      <c r="Q85" s="37">
        <f t="shared" si="17"/>
        <v>3356.756531</v>
      </c>
      <c r="R85" s="37">
        <v>1068.58</v>
      </c>
      <c r="S85" s="42">
        <f t="shared" si="18"/>
        <v>3586962.89389598</v>
      </c>
      <c r="T85" s="43">
        <v>2.4</v>
      </c>
      <c r="U85" s="37">
        <f t="shared" si="10"/>
        <v>651.0927264</v>
      </c>
      <c r="V85" s="47">
        <v>1068.58</v>
      </c>
      <c r="W85" s="42">
        <f t="shared" si="19"/>
        <v>695744.6655765119</v>
      </c>
      <c r="X85" s="50">
        <f t="shared" si="11"/>
        <v>14808545.79342064</v>
      </c>
    </row>
    <row r="86" spans="1:24" ht="12.75">
      <c r="A86" s="1">
        <v>71</v>
      </c>
      <c r="B86" t="s">
        <v>44</v>
      </c>
      <c r="C86" s="1" t="s">
        <v>4</v>
      </c>
      <c r="D86" s="37">
        <v>7558.181786</v>
      </c>
      <c r="E86" s="37">
        <v>392.210143</v>
      </c>
      <c r="F86" s="38">
        <v>0.77</v>
      </c>
      <c r="G86" s="37">
        <f t="shared" si="12"/>
        <v>302.00181011</v>
      </c>
      <c r="H86" s="40">
        <v>6185</v>
      </c>
      <c r="I86" s="37">
        <f t="shared" si="13"/>
        <v>1867881.19553035</v>
      </c>
      <c r="J86" s="41">
        <v>0.6</v>
      </c>
      <c r="K86" s="37">
        <f t="shared" si="14"/>
        <v>4534.9090716</v>
      </c>
      <c r="L86" s="40">
        <v>4435.75</v>
      </c>
      <c r="M86" s="37">
        <f t="shared" si="15"/>
        <v>20115722.9143497</v>
      </c>
      <c r="N86" s="43">
        <v>1</v>
      </c>
      <c r="O86" s="37">
        <v>300000</v>
      </c>
      <c r="P86" s="44">
        <f t="shared" si="16"/>
        <v>300000</v>
      </c>
      <c r="Q86" s="37">
        <f t="shared" si="17"/>
        <v>7558.181786</v>
      </c>
      <c r="R86" s="37">
        <v>1068.58</v>
      </c>
      <c r="S86" s="42">
        <f t="shared" si="18"/>
        <v>8076521.892883879</v>
      </c>
      <c r="T86" s="43">
        <v>2.4</v>
      </c>
      <c r="U86" s="37">
        <f t="shared" si="10"/>
        <v>941.3043432</v>
      </c>
      <c r="V86" s="47">
        <v>1068.58</v>
      </c>
      <c r="W86" s="42">
        <f t="shared" si="19"/>
        <v>1005858.9950566558</v>
      </c>
      <c r="X86" s="50">
        <f t="shared" si="11"/>
        <v>31365984.99782059</v>
      </c>
    </row>
    <row r="87" spans="1:24" ht="12.75">
      <c r="A87" s="1">
        <v>72</v>
      </c>
      <c r="B87" t="s">
        <v>48</v>
      </c>
      <c r="C87" s="1" t="s">
        <v>4</v>
      </c>
      <c r="D87" s="37">
        <v>4217.977097</v>
      </c>
      <c r="E87" s="37">
        <v>304.019156</v>
      </c>
      <c r="F87" s="38">
        <v>0.77</v>
      </c>
      <c r="G87" s="37">
        <f t="shared" si="12"/>
        <v>234.09475012000001</v>
      </c>
      <c r="H87" s="40">
        <v>6185</v>
      </c>
      <c r="I87" s="37">
        <f t="shared" si="13"/>
        <v>1447876.0294922001</v>
      </c>
      <c r="J87" s="41">
        <v>0.6</v>
      </c>
      <c r="K87" s="37">
        <f t="shared" si="14"/>
        <v>2530.7862582</v>
      </c>
      <c r="L87" s="40">
        <v>4435.75</v>
      </c>
      <c r="M87" s="37">
        <f t="shared" si="15"/>
        <v>11225935.144810649</v>
      </c>
      <c r="N87" s="43">
        <v>1</v>
      </c>
      <c r="O87" s="37">
        <v>300000</v>
      </c>
      <c r="P87" s="44">
        <f t="shared" si="16"/>
        <v>300000</v>
      </c>
      <c r="Q87" s="37">
        <f t="shared" si="17"/>
        <v>4217.977097</v>
      </c>
      <c r="R87" s="37">
        <v>1068.58</v>
      </c>
      <c r="S87" s="42">
        <f t="shared" si="18"/>
        <v>4507245.966312259</v>
      </c>
      <c r="T87" s="43">
        <v>2.4</v>
      </c>
      <c r="U87" s="37">
        <f t="shared" si="10"/>
        <v>729.6459744</v>
      </c>
      <c r="V87" s="47">
        <v>1068.58</v>
      </c>
      <c r="W87" s="42">
        <f t="shared" si="19"/>
        <v>779685.0953243519</v>
      </c>
      <c r="X87" s="50">
        <f t="shared" si="11"/>
        <v>18260742.235939458</v>
      </c>
    </row>
    <row r="88" spans="1:24" ht="12.75">
      <c r="A88" s="1">
        <v>73</v>
      </c>
      <c r="B88" t="s">
        <v>49</v>
      </c>
      <c r="C88" s="1" t="s">
        <v>4</v>
      </c>
      <c r="D88" s="37">
        <v>1213.823738</v>
      </c>
      <c r="E88" s="37">
        <v>179.957342</v>
      </c>
      <c r="F88" s="38">
        <v>0.77</v>
      </c>
      <c r="G88" s="37">
        <f t="shared" si="12"/>
        <v>138.56715334</v>
      </c>
      <c r="H88" s="40">
        <v>6185</v>
      </c>
      <c r="I88" s="37">
        <f t="shared" si="13"/>
        <v>857037.8434079001</v>
      </c>
      <c r="J88" s="41">
        <v>0.6</v>
      </c>
      <c r="K88" s="37">
        <f t="shared" si="14"/>
        <v>728.2942428</v>
      </c>
      <c r="L88" s="40">
        <v>4435.75</v>
      </c>
      <c r="M88" s="37">
        <f t="shared" si="15"/>
        <v>3230531.1875001</v>
      </c>
      <c r="N88" s="43">
        <v>1</v>
      </c>
      <c r="O88" s="37">
        <v>300000</v>
      </c>
      <c r="P88" s="44">
        <f t="shared" si="16"/>
        <v>300000</v>
      </c>
      <c r="Q88" s="37">
        <f t="shared" si="17"/>
        <v>1213.823738</v>
      </c>
      <c r="R88" s="37">
        <v>1068.58</v>
      </c>
      <c r="S88" s="42">
        <f t="shared" si="18"/>
        <v>1297067.76995204</v>
      </c>
      <c r="T88" s="43">
        <v>2.4</v>
      </c>
      <c r="U88" s="37">
        <f t="shared" si="10"/>
        <v>431.8976208</v>
      </c>
      <c r="V88" s="47">
        <v>1068.58</v>
      </c>
      <c r="W88" s="42">
        <f t="shared" si="19"/>
        <v>461517.159634464</v>
      </c>
      <c r="X88" s="50">
        <f t="shared" si="11"/>
        <v>6146153.960494504</v>
      </c>
    </row>
    <row r="89" spans="1:24" ht="12.75">
      <c r="A89" s="1">
        <v>74</v>
      </c>
      <c r="B89" t="s">
        <v>50</v>
      </c>
      <c r="C89" s="1" t="s">
        <v>3</v>
      </c>
      <c r="D89" s="37">
        <v>2521.525848</v>
      </c>
      <c r="E89" s="37">
        <v>212.09752</v>
      </c>
      <c r="F89" s="38">
        <v>0.77</v>
      </c>
      <c r="G89" s="37">
        <f t="shared" si="12"/>
        <v>163.3150904</v>
      </c>
      <c r="H89" s="40">
        <v>6185</v>
      </c>
      <c r="I89" s="37">
        <f t="shared" si="13"/>
        <v>1010103.834124</v>
      </c>
      <c r="J89" s="41">
        <v>0.6</v>
      </c>
      <c r="K89" s="37">
        <f t="shared" si="14"/>
        <v>1512.9155088</v>
      </c>
      <c r="L89" s="40">
        <v>4435.75</v>
      </c>
      <c r="M89" s="37">
        <f t="shared" si="15"/>
        <v>6710914.9681596</v>
      </c>
      <c r="N89" s="43">
        <v>1</v>
      </c>
      <c r="O89" s="37">
        <v>300000</v>
      </c>
      <c r="P89" s="44">
        <f t="shared" si="16"/>
        <v>300000</v>
      </c>
      <c r="Q89" s="37">
        <f t="shared" si="17"/>
        <v>2521.525848</v>
      </c>
      <c r="R89" s="37">
        <v>1068.58</v>
      </c>
      <c r="S89" s="42">
        <f t="shared" si="18"/>
        <v>2694452.09065584</v>
      </c>
      <c r="T89" s="43">
        <v>2.4</v>
      </c>
      <c r="U89" s="37">
        <f t="shared" si="10"/>
        <v>509.034048</v>
      </c>
      <c r="V89" s="47">
        <v>1068.58</v>
      </c>
      <c r="W89" s="42">
        <f t="shared" si="19"/>
        <v>543943.6030118399</v>
      </c>
      <c r="X89" s="50">
        <f t="shared" si="11"/>
        <v>11259414.495951282</v>
      </c>
    </row>
    <row r="90" spans="1:24" ht="12.75">
      <c r="A90" s="1">
        <v>75</v>
      </c>
      <c r="B90" t="s">
        <v>51</v>
      </c>
      <c r="C90" s="1" t="s">
        <v>4</v>
      </c>
      <c r="D90" s="37">
        <v>6958.038277</v>
      </c>
      <c r="E90" s="37">
        <v>374.295097</v>
      </c>
      <c r="F90" s="38">
        <v>0.77</v>
      </c>
      <c r="G90" s="37">
        <f t="shared" si="12"/>
        <v>288.20722469000003</v>
      </c>
      <c r="H90" s="40">
        <v>6185</v>
      </c>
      <c r="I90" s="37">
        <f t="shared" si="13"/>
        <v>1782561.6847076502</v>
      </c>
      <c r="J90" s="41">
        <v>0.6</v>
      </c>
      <c r="K90" s="37">
        <f t="shared" si="14"/>
        <v>4174.822966199999</v>
      </c>
      <c r="L90" s="40">
        <v>4435.75</v>
      </c>
      <c r="M90" s="37">
        <f t="shared" si="15"/>
        <v>18518470.97232165</v>
      </c>
      <c r="N90" s="43">
        <v>1</v>
      </c>
      <c r="O90" s="37">
        <v>300000</v>
      </c>
      <c r="P90" s="44">
        <f t="shared" si="16"/>
        <v>300000</v>
      </c>
      <c r="Q90" s="37">
        <f t="shared" si="17"/>
        <v>6958.038277</v>
      </c>
      <c r="R90" s="37">
        <v>1068.58</v>
      </c>
      <c r="S90" s="42">
        <f t="shared" si="18"/>
        <v>7435220.542036659</v>
      </c>
      <c r="T90" s="43">
        <v>2.4</v>
      </c>
      <c r="U90" s="37">
        <f t="shared" si="10"/>
        <v>898.3082327999999</v>
      </c>
      <c r="V90" s="47">
        <v>1068.58</v>
      </c>
      <c r="W90" s="42">
        <f t="shared" si="19"/>
        <v>959914.2114054238</v>
      </c>
      <c r="X90" s="50">
        <f t="shared" si="11"/>
        <v>28996167.41047138</v>
      </c>
    </row>
    <row r="91" spans="1:24" ht="12.75">
      <c r="A91" s="1">
        <v>76</v>
      </c>
      <c r="B91" t="s">
        <v>51</v>
      </c>
      <c r="C91" s="1" t="s">
        <v>4</v>
      </c>
      <c r="D91" s="37">
        <v>1926.4618</v>
      </c>
      <c r="E91" s="37">
        <v>180.082309</v>
      </c>
      <c r="F91" s="38">
        <v>0.77</v>
      </c>
      <c r="G91" s="37">
        <f t="shared" si="12"/>
        <v>138.66337793000002</v>
      </c>
      <c r="H91" s="40">
        <v>6185</v>
      </c>
      <c r="I91" s="37">
        <f t="shared" si="13"/>
        <v>857632.9924970502</v>
      </c>
      <c r="J91" s="41">
        <v>0.6</v>
      </c>
      <c r="K91" s="37">
        <f t="shared" si="14"/>
        <v>1155.87708</v>
      </c>
      <c r="L91" s="40">
        <v>4435.75</v>
      </c>
      <c r="M91" s="37">
        <f t="shared" si="15"/>
        <v>5127181.75761</v>
      </c>
      <c r="N91" s="43">
        <v>1</v>
      </c>
      <c r="O91" s="37">
        <v>300000</v>
      </c>
      <c r="P91" s="44">
        <f t="shared" si="16"/>
        <v>300000</v>
      </c>
      <c r="Q91" s="37">
        <f t="shared" si="17"/>
        <v>1926.4618</v>
      </c>
      <c r="R91" s="37">
        <v>1068.58</v>
      </c>
      <c r="S91" s="42">
        <f t="shared" si="18"/>
        <v>2058578.5502439998</v>
      </c>
      <c r="T91" s="43">
        <v>2.4</v>
      </c>
      <c r="U91" s="37">
        <f t="shared" si="10"/>
        <v>432.1975416</v>
      </c>
      <c r="V91" s="47">
        <v>1068.58</v>
      </c>
      <c r="W91" s="42">
        <f t="shared" si="19"/>
        <v>461837.649002928</v>
      </c>
      <c r="X91" s="50">
        <f t="shared" si="11"/>
        <v>8805230.949353978</v>
      </c>
    </row>
    <row r="92" spans="1:24" ht="12.75">
      <c r="A92" s="1">
        <v>77</v>
      </c>
      <c r="B92" t="s">
        <v>51</v>
      </c>
      <c r="C92" s="1" t="s">
        <v>4</v>
      </c>
      <c r="D92" s="37">
        <v>2432.37043</v>
      </c>
      <c r="E92" s="37">
        <v>233.126768</v>
      </c>
      <c r="F92" s="38">
        <v>0.77</v>
      </c>
      <c r="G92" s="37">
        <f t="shared" si="12"/>
        <v>179.50761136</v>
      </c>
      <c r="H92" s="40">
        <v>6185</v>
      </c>
      <c r="I92" s="37">
        <f t="shared" si="13"/>
        <v>1110254.5762616</v>
      </c>
      <c r="J92" s="41">
        <v>0.6</v>
      </c>
      <c r="K92" s="37">
        <f t="shared" si="14"/>
        <v>1459.4222579999998</v>
      </c>
      <c r="L92" s="40">
        <v>4435.75</v>
      </c>
      <c r="M92" s="37">
        <f t="shared" si="15"/>
        <v>6473632.280923499</v>
      </c>
      <c r="N92" s="43">
        <v>1</v>
      </c>
      <c r="O92" s="37">
        <v>300000</v>
      </c>
      <c r="P92" s="44">
        <f t="shared" si="16"/>
        <v>300000</v>
      </c>
      <c r="Q92" s="37">
        <f t="shared" si="17"/>
        <v>2432.37043</v>
      </c>
      <c r="R92" s="37">
        <v>1068.58</v>
      </c>
      <c r="S92" s="42">
        <f t="shared" si="18"/>
        <v>2599182.3940894</v>
      </c>
      <c r="T92" s="43">
        <v>2.4</v>
      </c>
      <c r="U92" s="37">
        <f t="shared" si="10"/>
        <v>559.5042432</v>
      </c>
      <c r="V92" s="47">
        <v>1068.58</v>
      </c>
      <c r="W92" s="42">
        <f t="shared" si="19"/>
        <v>597875.044198656</v>
      </c>
      <c r="X92" s="50">
        <f t="shared" si="11"/>
        <v>11080944.295473155</v>
      </c>
    </row>
    <row r="93" spans="1:24" ht="12.75">
      <c r="A93" s="1">
        <v>78</v>
      </c>
      <c r="B93" t="s">
        <v>51</v>
      </c>
      <c r="C93" s="1" t="s">
        <v>4</v>
      </c>
      <c r="D93" s="37">
        <v>2430.342018</v>
      </c>
      <c r="E93" s="37">
        <v>216.997845</v>
      </c>
      <c r="F93" s="38">
        <v>0.77</v>
      </c>
      <c r="G93" s="37">
        <f t="shared" si="12"/>
        <v>167.08834065000002</v>
      </c>
      <c r="H93" s="40">
        <v>6185</v>
      </c>
      <c r="I93" s="37">
        <f t="shared" si="13"/>
        <v>1033441.3869202501</v>
      </c>
      <c r="J93" s="41">
        <v>0.6</v>
      </c>
      <c r="K93" s="37">
        <f t="shared" si="14"/>
        <v>1458.2052107999998</v>
      </c>
      <c r="L93" s="40">
        <v>4435.75</v>
      </c>
      <c r="M93" s="37">
        <f t="shared" si="15"/>
        <v>6468233.763806099</v>
      </c>
      <c r="N93" s="43">
        <v>1</v>
      </c>
      <c r="O93" s="37">
        <v>300000</v>
      </c>
      <c r="P93" s="44">
        <f t="shared" si="16"/>
        <v>300000</v>
      </c>
      <c r="Q93" s="37">
        <f t="shared" si="17"/>
        <v>2430.342018</v>
      </c>
      <c r="R93" s="37">
        <v>1068.58</v>
      </c>
      <c r="S93" s="42">
        <f t="shared" si="18"/>
        <v>2597014.8735944396</v>
      </c>
      <c r="T93" s="43">
        <v>2.4</v>
      </c>
      <c r="U93" s="37">
        <f t="shared" si="10"/>
        <v>520.794828</v>
      </c>
      <c r="V93" s="47">
        <v>1068.58</v>
      </c>
      <c r="W93" s="42">
        <f t="shared" si="19"/>
        <v>556510.9373042401</v>
      </c>
      <c r="X93" s="50">
        <f t="shared" si="11"/>
        <v>10955200.96162503</v>
      </c>
    </row>
    <row r="94" spans="1:24" ht="12.75">
      <c r="A94" s="1">
        <v>79</v>
      </c>
      <c r="B94" t="s">
        <v>52</v>
      </c>
      <c r="C94" s="1" t="s">
        <v>4</v>
      </c>
      <c r="D94" s="37">
        <v>1086.159897</v>
      </c>
      <c r="E94" s="37">
        <v>153.575053</v>
      </c>
      <c r="F94" s="38">
        <v>0.77</v>
      </c>
      <c r="G94" s="37">
        <f t="shared" si="12"/>
        <v>118.25279081</v>
      </c>
      <c r="H94" s="40">
        <v>6185</v>
      </c>
      <c r="I94" s="37">
        <f t="shared" si="13"/>
        <v>731393.5111598499</v>
      </c>
      <c r="J94" s="41">
        <v>0.6</v>
      </c>
      <c r="K94" s="37">
        <f t="shared" si="14"/>
        <v>651.6959382</v>
      </c>
      <c r="L94" s="40">
        <v>4435.75</v>
      </c>
      <c r="M94" s="37">
        <f t="shared" si="15"/>
        <v>2890760.25787065</v>
      </c>
      <c r="N94" s="43">
        <v>1</v>
      </c>
      <c r="O94" s="37">
        <v>300000</v>
      </c>
      <c r="P94" s="44">
        <f t="shared" si="16"/>
        <v>300000</v>
      </c>
      <c r="Q94" s="37">
        <f t="shared" si="17"/>
        <v>1086.159897</v>
      </c>
      <c r="R94" s="37">
        <v>1068.58</v>
      </c>
      <c r="S94" s="42">
        <f t="shared" si="18"/>
        <v>1160648.74273626</v>
      </c>
      <c r="T94" s="43">
        <v>2.4</v>
      </c>
      <c r="U94" s="37">
        <f t="shared" si="10"/>
        <v>368.5801272</v>
      </c>
      <c r="V94" s="47">
        <v>1068.58</v>
      </c>
      <c r="W94" s="42">
        <f t="shared" si="19"/>
        <v>393857.352323376</v>
      </c>
      <c r="X94" s="50">
        <f t="shared" si="11"/>
        <v>5476659.864090136</v>
      </c>
    </row>
    <row r="95" spans="1:24" ht="12.75">
      <c r="A95" s="1">
        <v>80</v>
      </c>
      <c r="B95" t="s">
        <v>53</v>
      </c>
      <c r="C95" s="1" t="s">
        <v>4</v>
      </c>
      <c r="D95" s="37">
        <v>1566.08091</v>
      </c>
      <c r="E95" s="37">
        <v>175.273534</v>
      </c>
      <c r="F95" s="38">
        <v>0.77</v>
      </c>
      <c r="G95" s="37">
        <f t="shared" si="12"/>
        <v>134.96062118</v>
      </c>
      <c r="H95" s="40">
        <v>6185</v>
      </c>
      <c r="I95" s="37">
        <f t="shared" si="13"/>
        <v>834731.4419983</v>
      </c>
      <c r="J95" s="41">
        <v>0.6</v>
      </c>
      <c r="K95" s="37">
        <f t="shared" si="14"/>
        <v>939.6485459999999</v>
      </c>
      <c r="L95" s="40">
        <v>4435.75</v>
      </c>
      <c r="M95" s="37">
        <f t="shared" si="15"/>
        <v>4168046.0379194994</v>
      </c>
      <c r="N95" s="43">
        <v>1</v>
      </c>
      <c r="O95" s="37">
        <v>300000</v>
      </c>
      <c r="P95" s="44">
        <f t="shared" si="16"/>
        <v>300000</v>
      </c>
      <c r="Q95" s="37">
        <f t="shared" si="17"/>
        <v>1566.08091</v>
      </c>
      <c r="R95" s="37">
        <v>1068.58</v>
      </c>
      <c r="S95" s="42">
        <f t="shared" si="18"/>
        <v>1673482.7388077998</v>
      </c>
      <c r="T95" s="43">
        <v>2.4</v>
      </c>
      <c r="U95" s="37">
        <f t="shared" si="10"/>
        <v>420.6564816</v>
      </c>
      <c r="V95" s="47">
        <v>1068.58</v>
      </c>
      <c r="W95" s="42">
        <f t="shared" si="19"/>
        <v>449505.10310812795</v>
      </c>
      <c r="X95" s="50">
        <f t="shared" si="11"/>
        <v>7425765.321833727</v>
      </c>
    </row>
    <row r="96" spans="1:24" ht="12.75">
      <c r="A96" s="1">
        <v>81</v>
      </c>
      <c r="B96" t="s">
        <v>54</v>
      </c>
      <c r="C96" s="1" t="s">
        <v>4</v>
      </c>
      <c r="D96" s="37">
        <v>1141.895752</v>
      </c>
      <c r="E96" s="37">
        <v>182.504069</v>
      </c>
      <c r="F96" s="38">
        <v>0.77</v>
      </c>
      <c r="G96" s="37">
        <f t="shared" si="12"/>
        <v>140.52813313</v>
      </c>
      <c r="H96" s="40">
        <v>6185</v>
      </c>
      <c r="I96" s="37">
        <f t="shared" si="13"/>
        <v>869166.5034090499</v>
      </c>
      <c r="J96" s="41">
        <v>0.6</v>
      </c>
      <c r="K96" s="37">
        <f t="shared" si="14"/>
        <v>685.1374511999999</v>
      </c>
      <c r="L96" s="40">
        <v>4435.75</v>
      </c>
      <c r="M96" s="37">
        <f t="shared" si="15"/>
        <v>3039098.4491603994</v>
      </c>
      <c r="N96" s="43">
        <v>1</v>
      </c>
      <c r="O96" s="37">
        <v>300000</v>
      </c>
      <c r="P96" s="44">
        <f t="shared" si="16"/>
        <v>300000</v>
      </c>
      <c r="Q96" s="37">
        <f t="shared" si="17"/>
        <v>1141.895752</v>
      </c>
      <c r="R96" s="37">
        <v>1068.58</v>
      </c>
      <c r="S96" s="42">
        <f t="shared" si="18"/>
        <v>1220206.9626721598</v>
      </c>
      <c r="T96" s="43">
        <v>2.4</v>
      </c>
      <c r="U96" s="37">
        <f t="shared" si="10"/>
        <v>438.0097656</v>
      </c>
      <c r="V96" s="47">
        <v>1068.58</v>
      </c>
      <c r="W96" s="42">
        <f t="shared" si="19"/>
        <v>468048.47532484797</v>
      </c>
      <c r="X96" s="50">
        <f t="shared" si="11"/>
        <v>5896520.390566457</v>
      </c>
    </row>
    <row r="97" spans="1:24" ht="12.75">
      <c r="A97" s="1">
        <v>82</v>
      </c>
      <c r="B97" t="s">
        <v>54</v>
      </c>
      <c r="C97" s="1" t="s">
        <v>4</v>
      </c>
      <c r="D97" s="37">
        <v>507.273476</v>
      </c>
      <c r="E97" s="37">
        <v>97.990956</v>
      </c>
      <c r="F97" s="38">
        <v>0.77</v>
      </c>
      <c r="G97" s="37">
        <f t="shared" si="12"/>
        <v>75.45303612</v>
      </c>
      <c r="H97" s="40">
        <v>6185</v>
      </c>
      <c r="I97" s="37">
        <f t="shared" si="13"/>
        <v>466677.02840219997</v>
      </c>
      <c r="J97" s="41">
        <v>0.6</v>
      </c>
      <c r="K97" s="37">
        <f t="shared" si="14"/>
        <v>304.3640856</v>
      </c>
      <c r="L97" s="40">
        <v>4435.75</v>
      </c>
      <c r="M97" s="37">
        <f t="shared" si="15"/>
        <v>1350082.9927002</v>
      </c>
      <c r="N97" s="43">
        <v>1</v>
      </c>
      <c r="O97" s="37">
        <v>300000</v>
      </c>
      <c r="P97" s="44">
        <f t="shared" si="16"/>
        <v>300000</v>
      </c>
      <c r="Q97" s="37">
        <f t="shared" si="17"/>
        <v>507.273476</v>
      </c>
      <c r="R97" s="37">
        <v>1068.58</v>
      </c>
      <c r="S97" s="42">
        <f t="shared" si="18"/>
        <v>542062.2909840799</v>
      </c>
      <c r="T97" s="43">
        <v>2.4</v>
      </c>
      <c r="U97" s="37">
        <f t="shared" si="10"/>
        <v>235.17829439999997</v>
      </c>
      <c r="V97" s="47">
        <v>1068.58</v>
      </c>
      <c r="W97" s="42">
        <f t="shared" si="19"/>
        <v>251306.82182995195</v>
      </c>
      <c r="X97" s="50">
        <f t="shared" si="11"/>
        <v>2910129.133916432</v>
      </c>
    </row>
    <row r="98" spans="1:24" ht="12.75">
      <c r="A98" s="1">
        <v>83</v>
      </c>
      <c r="B98" t="s">
        <v>55</v>
      </c>
      <c r="C98" s="1" t="s">
        <v>4</v>
      </c>
      <c r="D98" s="37">
        <v>391.435905</v>
      </c>
      <c r="E98" s="37">
        <v>89.936614</v>
      </c>
      <c r="F98" s="38">
        <v>0.77</v>
      </c>
      <c r="G98" s="37">
        <f t="shared" si="12"/>
        <v>69.25119278000001</v>
      </c>
      <c r="H98" s="40">
        <v>6185</v>
      </c>
      <c r="I98" s="37">
        <f t="shared" si="13"/>
        <v>428318.62734430004</v>
      </c>
      <c r="J98" s="41">
        <v>0.6</v>
      </c>
      <c r="K98" s="37">
        <f t="shared" si="14"/>
        <v>234.86154299999998</v>
      </c>
      <c r="L98" s="40">
        <v>4435.75</v>
      </c>
      <c r="M98" s="37">
        <f t="shared" si="15"/>
        <v>1041787.08936225</v>
      </c>
      <c r="N98" s="43">
        <v>1</v>
      </c>
      <c r="O98" s="37">
        <v>300000</v>
      </c>
      <c r="P98" s="44">
        <f t="shared" si="16"/>
        <v>300000</v>
      </c>
      <c r="Q98" s="37">
        <f t="shared" si="17"/>
        <v>391.435905</v>
      </c>
      <c r="R98" s="37">
        <v>1068.58</v>
      </c>
      <c r="S98" s="42">
        <f t="shared" si="18"/>
        <v>418280.57936489995</v>
      </c>
      <c r="T98" s="43">
        <v>2.4</v>
      </c>
      <c r="U98" s="37">
        <f t="shared" si="10"/>
        <v>215.8478736</v>
      </c>
      <c r="V98" s="47">
        <v>1068.58</v>
      </c>
      <c r="W98" s="42">
        <f t="shared" si="19"/>
        <v>230650.720771488</v>
      </c>
      <c r="X98" s="50">
        <f t="shared" si="11"/>
        <v>2419037.016842938</v>
      </c>
    </row>
    <row r="99" spans="1:24" ht="12.75">
      <c r="A99" s="1">
        <v>84</v>
      </c>
      <c r="B99" t="s">
        <v>56</v>
      </c>
      <c r="C99" s="1" t="s">
        <v>4</v>
      </c>
      <c r="D99" s="37">
        <v>1315.816223</v>
      </c>
      <c r="E99" s="37">
        <v>150.437215</v>
      </c>
      <c r="F99" s="38">
        <v>0.77</v>
      </c>
      <c r="G99" s="37">
        <f t="shared" si="12"/>
        <v>115.83665555</v>
      </c>
      <c r="H99" s="40">
        <v>6185</v>
      </c>
      <c r="I99" s="37">
        <f t="shared" si="13"/>
        <v>716449.7145767501</v>
      </c>
      <c r="J99" s="41">
        <v>0.6</v>
      </c>
      <c r="K99" s="37">
        <f t="shared" si="14"/>
        <v>789.4897338</v>
      </c>
      <c r="L99" s="40">
        <v>4435.75</v>
      </c>
      <c r="M99" s="37">
        <f t="shared" si="15"/>
        <v>3501979.08670335</v>
      </c>
      <c r="N99" s="43">
        <v>1</v>
      </c>
      <c r="O99" s="37">
        <v>300000</v>
      </c>
      <c r="P99" s="44">
        <f t="shared" si="16"/>
        <v>300000</v>
      </c>
      <c r="Q99" s="37">
        <f t="shared" si="17"/>
        <v>1315.816223</v>
      </c>
      <c r="R99" s="37">
        <v>1068.58</v>
      </c>
      <c r="S99" s="42">
        <f t="shared" si="18"/>
        <v>1406054.8995733398</v>
      </c>
      <c r="T99" s="43">
        <v>2.4</v>
      </c>
      <c r="U99" s="37">
        <f t="shared" si="10"/>
        <v>361.04931600000003</v>
      </c>
      <c r="V99" s="47">
        <v>1068.58</v>
      </c>
      <c r="W99" s="42">
        <f t="shared" si="19"/>
        <v>385810.07809128</v>
      </c>
      <c r="X99" s="50">
        <f t="shared" si="11"/>
        <v>6310293.77894472</v>
      </c>
    </row>
    <row r="100" spans="1:24" ht="12.75">
      <c r="A100" s="1">
        <v>85</v>
      </c>
      <c r="B100" t="s">
        <v>56</v>
      </c>
      <c r="C100" s="1" t="s">
        <v>4</v>
      </c>
      <c r="D100" s="37">
        <v>902.095016</v>
      </c>
      <c r="E100" s="37">
        <v>126.564876</v>
      </c>
      <c r="F100" s="38">
        <v>0.77</v>
      </c>
      <c r="G100" s="37">
        <f t="shared" si="12"/>
        <v>97.45495452</v>
      </c>
      <c r="H100" s="40">
        <v>6185</v>
      </c>
      <c r="I100" s="37">
        <f t="shared" si="13"/>
        <v>602758.8937062001</v>
      </c>
      <c r="J100" s="41">
        <v>0.6</v>
      </c>
      <c r="K100" s="37">
        <f t="shared" si="14"/>
        <v>541.2570096</v>
      </c>
      <c r="L100" s="40">
        <v>4435.75</v>
      </c>
      <c r="M100" s="37">
        <f t="shared" si="15"/>
        <v>2400880.7803331995</v>
      </c>
      <c r="N100" s="43">
        <v>1</v>
      </c>
      <c r="O100" s="37">
        <v>300000</v>
      </c>
      <c r="P100" s="44">
        <f t="shared" si="16"/>
        <v>300000</v>
      </c>
      <c r="Q100" s="37">
        <f t="shared" si="17"/>
        <v>902.095016</v>
      </c>
      <c r="R100" s="37">
        <v>1068.58</v>
      </c>
      <c r="S100" s="42">
        <f t="shared" si="18"/>
        <v>963960.6921972799</v>
      </c>
      <c r="T100" s="43">
        <v>2.4</v>
      </c>
      <c r="U100" s="37">
        <f t="shared" si="10"/>
        <v>303.75570239999996</v>
      </c>
      <c r="V100" s="47">
        <v>1068.58</v>
      </c>
      <c r="W100" s="42">
        <f t="shared" si="19"/>
        <v>324587.2684705919</v>
      </c>
      <c r="X100" s="50">
        <f t="shared" si="11"/>
        <v>4592187.634707271</v>
      </c>
    </row>
    <row r="101" spans="1:24" ht="12.75">
      <c r="A101" s="1">
        <v>86</v>
      </c>
      <c r="B101" t="s">
        <v>57</v>
      </c>
      <c r="C101" s="1" t="s">
        <v>4</v>
      </c>
      <c r="D101" s="37">
        <v>906.139984</v>
      </c>
      <c r="E101" s="37">
        <v>133.988024</v>
      </c>
      <c r="F101" s="38">
        <v>0.77</v>
      </c>
      <c r="G101" s="37">
        <f t="shared" si="12"/>
        <v>103.17077848</v>
      </c>
      <c r="H101" s="40">
        <v>6185</v>
      </c>
      <c r="I101" s="37">
        <f t="shared" si="13"/>
        <v>638111.2648988</v>
      </c>
      <c r="J101" s="41">
        <v>0.6</v>
      </c>
      <c r="K101" s="37">
        <f t="shared" si="14"/>
        <v>543.6839904</v>
      </c>
      <c r="L101" s="40">
        <v>4435.75</v>
      </c>
      <c r="M101" s="37">
        <f t="shared" si="15"/>
        <v>2411646.2604167997</v>
      </c>
      <c r="N101" s="43">
        <v>1</v>
      </c>
      <c r="O101" s="37">
        <v>300000</v>
      </c>
      <c r="P101" s="44">
        <f t="shared" si="16"/>
        <v>300000</v>
      </c>
      <c r="Q101" s="37">
        <f t="shared" si="17"/>
        <v>906.139984</v>
      </c>
      <c r="R101" s="37">
        <v>1068.58</v>
      </c>
      <c r="S101" s="42">
        <f t="shared" si="18"/>
        <v>968283.06410272</v>
      </c>
      <c r="T101" s="43">
        <v>2.4</v>
      </c>
      <c r="U101" s="37">
        <f t="shared" si="10"/>
        <v>321.57125759999997</v>
      </c>
      <c r="V101" s="47">
        <v>1068.58</v>
      </c>
      <c r="W101" s="42">
        <f t="shared" si="19"/>
        <v>343624.61444620794</v>
      </c>
      <c r="X101" s="50">
        <f t="shared" si="11"/>
        <v>4661665.203864528</v>
      </c>
    </row>
    <row r="102" spans="1:24" ht="12.75">
      <c r="A102" s="1">
        <v>87</v>
      </c>
      <c r="B102" t="s">
        <v>58</v>
      </c>
      <c r="C102" s="1" t="s">
        <v>4</v>
      </c>
      <c r="D102" s="37">
        <v>11770.08783</v>
      </c>
      <c r="E102" s="37">
        <v>740.7191521</v>
      </c>
      <c r="F102" s="38">
        <v>0.77</v>
      </c>
      <c r="G102" s="37">
        <f t="shared" si="12"/>
        <v>570.353747117</v>
      </c>
      <c r="H102" s="40">
        <v>6185</v>
      </c>
      <c r="I102" s="37">
        <f t="shared" si="13"/>
        <v>3527637.925918645</v>
      </c>
      <c r="J102" s="41">
        <v>0.6</v>
      </c>
      <c r="K102" s="37">
        <f t="shared" si="14"/>
        <v>7062.052698</v>
      </c>
      <c r="L102" s="40">
        <v>4435.75</v>
      </c>
      <c r="M102" s="37">
        <f t="shared" si="15"/>
        <v>31325500.255153503</v>
      </c>
      <c r="N102" s="43">
        <v>1</v>
      </c>
      <c r="O102" s="37">
        <v>300000</v>
      </c>
      <c r="P102" s="44">
        <f t="shared" si="16"/>
        <v>300000</v>
      </c>
      <c r="Q102" s="37">
        <f t="shared" si="17"/>
        <v>11770.08783</v>
      </c>
      <c r="R102" s="37">
        <v>1068.58</v>
      </c>
      <c r="S102" s="42">
        <f t="shared" si="18"/>
        <v>12577280.453381399</v>
      </c>
      <c r="T102" s="43">
        <v>2.4</v>
      </c>
      <c r="U102" s="37">
        <f t="shared" si="10"/>
        <v>1777.72596504</v>
      </c>
      <c r="V102" s="47">
        <v>1068.58</v>
      </c>
      <c r="W102" s="42">
        <f t="shared" si="19"/>
        <v>1899642.411722443</v>
      </c>
      <c r="X102" s="50">
        <f t="shared" si="11"/>
        <v>49630061.046175994</v>
      </c>
    </row>
    <row r="103" spans="1:24" ht="12.75">
      <c r="A103" s="1">
        <v>88</v>
      </c>
      <c r="B103" t="s">
        <v>55</v>
      </c>
      <c r="C103" s="1" t="s">
        <v>4</v>
      </c>
      <c r="D103" s="37">
        <v>4932.287514</v>
      </c>
      <c r="E103" s="37">
        <v>313.541204</v>
      </c>
      <c r="F103" s="38">
        <v>0.77</v>
      </c>
      <c r="G103" s="37">
        <f t="shared" si="12"/>
        <v>241.42672708</v>
      </c>
      <c r="H103" s="40">
        <v>6185</v>
      </c>
      <c r="I103" s="37">
        <f t="shared" si="13"/>
        <v>1493224.3069898</v>
      </c>
      <c r="J103" s="41">
        <v>0.6</v>
      </c>
      <c r="K103" s="37">
        <f t="shared" si="14"/>
        <v>2959.3725084</v>
      </c>
      <c r="L103" s="40">
        <v>4435.75</v>
      </c>
      <c r="M103" s="37">
        <f t="shared" si="15"/>
        <v>13127036.6041353</v>
      </c>
      <c r="N103" s="43">
        <v>1</v>
      </c>
      <c r="O103" s="37">
        <v>300000</v>
      </c>
      <c r="P103" s="44">
        <f t="shared" si="16"/>
        <v>300000</v>
      </c>
      <c r="Q103" s="37">
        <f t="shared" si="17"/>
        <v>4932.287514</v>
      </c>
      <c r="R103" s="37">
        <v>1068.58</v>
      </c>
      <c r="S103" s="42">
        <f t="shared" si="18"/>
        <v>5270543.79171012</v>
      </c>
      <c r="T103" s="43">
        <v>2.4</v>
      </c>
      <c r="U103" s="37">
        <f t="shared" si="10"/>
        <v>752.4988896</v>
      </c>
      <c r="V103" s="47">
        <v>1068.58</v>
      </c>
      <c r="W103" s="42">
        <f t="shared" si="19"/>
        <v>804105.263448768</v>
      </c>
      <c r="X103" s="50">
        <f t="shared" si="11"/>
        <v>20994909.96628399</v>
      </c>
    </row>
    <row r="104" spans="1:24" ht="12.75">
      <c r="A104" s="1">
        <v>89</v>
      </c>
      <c r="B104" t="s">
        <v>43</v>
      </c>
      <c r="C104" s="1" t="s">
        <v>4</v>
      </c>
      <c r="D104" s="37">
        <v>2031.805954</v>
      </c>
      <c r="E104" s="37">
        <v>226.187853</v>
      </c>
      <c r="F104" s="38">
        <v>0.77</v>
      </c>
      <c r="G104" s="37">
        <f t="shared" si="12"/>
        <v>174.16464681</v>
      </c>
      <c r="H104" s="40">
        <v>6185</v>
      </c>
      <c r="I104" s="37">
        <f t="shared" si="13"/>
        <v>1077208.34051985</v>
      </c>
      <c r="J104" s="41">
        <v>0.6</v>
      </c>
      <c r="K104" s="37">
        <f t="shared" si="14"/>
        <v>1219.0835723999999</v>
      </c>
      <c r="L104" s="40">
        <v>4435.75</v>
      </c>
      <c r="M104" s="37">
        <f t="shared" si="15"/>
        <v>5407549.9562733</v>
      </c>
      <c r="N104" s="43">
        <v>1</v>
      </c>
      <c r="O104" s="37">
        <v>300000</v>
      </c>
      <c r="P104" s="44">
        <f t="shared" si="16"/>
        <v>300000</v>
      </c>
      <c r="Q104" s="37">
        <f t="shared" si="17"/>
        <v>2031.805954</v>
      </c>
      <c r="R104" s="37">
        <v>1068.58</v>
      </c>
      <c r="S104" s="42">
        <f t="shared" si="18"/>
        <v>2171147.2063253196</v>
      </c>
      <c r="T104" s="43">
        <v>2.4</v>
      </c>
      <c r="U104" s="37">
        <f t="shared" si="10"/>
        <v>542.8508472</v>
      </c>
      <c r="V104" s="47">
        <v>1068.58</v>
      </c>
      <c r="W104" s="42">
        <f t="shared" si="19"/>
        <v>580079.558300976</v>
      </c>
      <c r="X104" s="50">
        <f t="shared" si="11"/>
        <v>9535985.061419444</v>
      </c>
    </row>
    <row r="105" spans="1:24" ht="12.75">
      <c r="A105" s="1">
        <v>90</v>
      </c>
      <c r="B105" t="s">
        <v>59</v>
      </c>
      <c r="C105" s="1" t="s">
        <v>4</v>
      </c>
      <c r="D105" s="37">
        <v>647.102776</v>
      </c>
      <c r="E105" s="37">
        <v>105.725275</v>
      </c>
      <c r="F105" s="38">
        <v>0.77</v>
      </c>
      <c r="G105" s="37">
        <f t="shared" si="12"/>
        <v>81.40846175</v>
      </c>
      <c r="H105" s="40">
        <v>6185</v>
      </c>
      <c r="I105" s="37">
        <f t="shared" si="13"/>
        <v>503511.33592375</v>
      </c>
      <c r="J105" s="41">
        <v>0.6</v>
      </c>
      <c r="K105" s="37">
        <f t="shared" si="14"/>
        <v>388.26166559999996</v>
      </c>
      <c r="L105" s="40">
        <v>4435.75</v>
      </c>
      <c r="M105" s="37">
        <f t="shared" si="15"/>
        <v>1722231.6831851997</v>
      </c>
      <c r="N105" s="43">
        <v>1</v>
      </c>
      <c r="O105" s="37">
        <v>300000</v>
      </c>
      <c r="P105" s="44">
        <f t="shared" si="16"/>
        <v>300000</v>
      </c>
      <c r="Q105" s="37">
        <f t="shared" si="17"/>
        <v>647.102776</v>
      </c>
      <c r="R105" s="37">
        <v>1068.58</v>
      </c>
      <c r="S105" s="42">
        <f t="shared" si="18"/>
        <v>691481.0843780799</v>
      </c>
      <c r="T105" s="43">
        <v>2.4</v>
      </c>
      <c r="U105" s="37">
        <f t="shared" si="10"/>
        <v>253.74066</v>
      </c>
      <c r="V105" s="47">
        <v>1068.58</v>
      </c>
      <c r="W105" s="42">
        <f t="shared" si="19"/>
        <v>271142.1944628</v>
      </c>
      <c r="X105" s="50">
        <f t="shared" si="11"/>
        <v>3488366.2979498296</v>
      </c>
    </row>
    <row r="106" spans="1:24" ht="12.75">
      <c r="A106" s="1">
        <v>91</v>
      </c>
      <c r="B106" t="s">
        <v>35</v>
      </c>
      <c r="C106" s="1" t="s">
        <v>4</v>
      </c>
      <c r="D106" s="37">
        <v>232.022949</v>
      </c>
      <c r="E106" s="37">
        <v>70.516895</v>
      </c>
      <c r="F106" s="38">
        <v>0.77</v>
      </c>
      <c r="G106" s="37">
        <f t="shared" si="12"/>
        <v>54.298009150000006</v>
      </c>
      <c r="H106" s="40">
        <v>6185</v>
      </c>
      <c r="I106" s="37">
        <f t="shared" si="13"/>
        <v>335833.18659275</v>
      </c>
      <c r="J106" s="41">
        <v>0.6</v>
      </c>
      <c r="K106" s="37">
        <f t="shared" si="14"/>
        <v>139.2137694</v>
      </c>
      <c r="L106" s="40">
        <v>4435.75</v>
      </c>
      <c r="M106" s="37">
        <f t="shared" si="15"/>
        <v>617517.4776160499</v>
      </c>
      <c r="N106" s="43">
        <v>1</v>
      </c>
      <c r="O106" s="37">
        <v>300000</v>
      </c>
      <c r="P106" s="44">
        <f t="shared" si="16"/>
        <v>300000</v>
      </c>
      <c r="Q106" s="37">
        <f t="shared" si="17"/>
        <v>232.022949</v>
      </c>
      <c r="R106" s="37">
        <v>1068.58</v>
      </c>
      <c r="S106" s="42">
        <f t="shared" si="18"/>
        <v>247935.08284242</v>
      </c>
      <c r="T106" s="43">
        <v>2.4</v>
      </c>
      <c r="U106" s="37">
        <f t="shared" si="10"/>
        <v>169.24054800000002</v>
      </c>
      <c r="V106" s="47">
        <v>1068.58</v>
      </c>
      <c r="W106" s="42">
        <f t="shared" si="19"/>
        <v>180847.06478184002</v>
      </c>
      <c r="X106" s="50">
        <f t="shared" si="11"/>
        <v>1682132.81183306</v>
      </c>
    </row>
    <row r="107" spans="1:24" ht="12.75">
      <c r="A107" s="1">
        <v>92</v>
      </c>
      <c r="B107" t="s">
        <v>60</v>
      </c>
      <c r="C107" s="1" t="s">
        <v>4</v>
      </c>
      <c r="D107" s="37">
        <v>172.246109</v>
      </c>
      <c r="E107" s="37">
        <v>55.954416</v>
      </c>
      <c r="F107" s="38">
        <v>0.77</v>
      </c>
      <c r="G107" s="37">
        <f t="shared" si="12"/>
        <v>43.08490032</v>
      </c>
      <c r="H107" s="40">
        <v>6185</v>
      </c>
      <c r="I107" s="37">
        <f t="shared" si="13"/>
        <v>266480.1084792</v>
      </c>
      <c r="J107" s="41">
        <v>0.6</v>
      </c>
      <c r="K107" s="37">
        <f t="shared" si="14"/>
        <v>103.3476654</v>
      </c>
      <c r="L107" s="40">
        <v>4435.75</v>
      </c>
      <c r="M107" s="37">
        <f t="shared" si="15"/>
        <v>458424.40679805</v>
      </c>
      <c r="N107" s="43">
        <v>1</v>
      </c>
      <c r="O107" s="37">
        <v>300000</v>
      </c>
      <c r="P107" s="44">
        <f t="shared" si="16"/>
        <v>300000</v>
      </c>
      <c r="Q107" s="37">
        <f t="shared" si="17"/>
        <v>172.246109</v>
      </c>
      <c r="R107" s="37">
        <v>1068.58</v>
      </c>
      <c r="S107" s="42">
        <f t="shared" si="18"/>
        <v>184058.74715522</v>
      </c>
      <c r="T107" s="43">
        <v>2.4</v>
      </c>
      <c r="U107" s="37">
        <f t="shared" si="10"/>
        <v>134.2905984</v>
      </c>
      <c r="V107" s="47">
        <v>1068.58</v>
      </c>
      <c r="W107" s="42">
        <f t="shared" si="19"/>
        <v>143500.24763827198</v>
      </c>
      <c r="X107" s="50">
        <f t="shared" si="11"/>
        <v>1352463.5100707419</v>
      </c>
    </row>
    <row r="108" spans="1:24" ht="12.75">
      <c r="A108" s="1">
        <v>93</v>
      </c>
      <c r="B108" t="s">
        <v>61</v>
      </c>
      <c r="C108" s="1" t="s">
        <v>4</v>
      </c>
      <c r="D108" s="37">
        <v>2176.684509</v>
      </c>
      <c r="E108" s="37">
        <v>206.622752</v>
      </c>
      <c r="F108" s="38">
        <v>0.77</v>
      </c>
      <c r="G108" s="37">
        <f t="shared" si="12"/>
        <v>159.09951904</v>
      </c>
      <c r="H108" s="40">
        <v>6185</v>
      </c>
      <c r="I108" s="37">
        <f t="shared" si="13"/>
        <v>984030.5252623999</v>
      </c>
      <c r="J108" s="41">
        <v>0.6</v>
      </c>
      <c r="K108" s="37">
        <f t="shared" si="14"/>
        <v>1306.0107054</v>
      </c>
      <c r="L108" s="40">
        <v>4435.75</v>
      </c>
      <c r="M108" s="37">
        <f t="shared" si="15"/>
        <v>5793136.98647805</v>
      </c>
      <c r="N108" s="43">
        <v>1</v>
      </c>
      <c r="O108" s="37">
        <v>300000</v>
      </c>
      <c r="P108" s="44">
        <f t="shared" si="16"/>
        <v>300000</v>
      </c>
      <c r="Q108" s="37">
        <f t="shared" si="17"/>
        <v>2176.684509</v>
      </c>
      <c r="R108" s="37">
        <v>1068.58</v>
      </c>
      <c r="S108" s="42">
        <f t="shared" si="18"/>
        <v>2325961.53262722</v>
      </c>
      <c r="T108" s="43">
        <v>2.4</v>
      </c>
      <c r="U108" s="37">
        <f t="shared" si="10"/>
        <v>495.89460479999997</v>
      </c>
      <c r="V108" s="47">
        <v>1068.58</v>
      </c>
      <c r="W108" s="42">
        <f t="shared" si="19"/>
        <v>529903.0567971839</v>
      </c>
      <c r="X108" s="50">
        <f t="shared" si="11"/>
        <v>9933032.101164855</v>
      </c>
    </row>
    <row r="109" spans="1:24" ht="12.75">
      <c r="A109" s="1">
        <v>94</v>
      </c>
      <c r="B109" t="s">
        <v>42</v>
      </c>
      <c r="C109" s="1" t="s">
        <v>4</v>
      </c>
      <c r="D109" s="37">
        <v>2090.589905</v>
      </c>
      <c r="E109" s="37">
        <v>185.23694</v>
      </c>
      <c r="F109" s="38">
        <v>0.77</v>
      </c>
      <c r="G109" s="37">
        <f t="shared" si="12"/>
        <v>142.6324438</v>
      </c>
      <c r="H109" s="40">
        <v>6185</v>
      </c>
      <c r="I109" s="37">
        <f t="shared" si="13"/>
        <v>882181.664903</v>
      </c>
      <c r="J109" s="41">
        <v>0.6</v>
      </c>
      <c r="K109" s="37">
        <f t="shared" si="14"/>
        <v>1254.3539429999998</v>
      </c>
      <c r="L109" s="40">
        <v>4435.75</v>
      </c>
      <c r="M109" s="37">
        <f t="shared" si="15"/>
        <v>5564000.502662249</v>
      </c>
      <c r="N109" s="43">
        <v>1</v>
      </c>
      <c r="O109" s="37">
        <v>300000</v>
      </c>
      <c r="P109" s="44">
        <f t="shared" si="16"/>
        <v>300000</v>
      </c>
      <c r="Q109" s="37">
        <f t="shared" si="17"/>
        <v>2090.589905</v>
      </c>
      <c r="R109" s="37">
        <v>1068.58</v>
      </c>
      <c r="S109" s="42">
        <f t="shared" si="18"/>
        <v>2233962.5606849</v>
      </c>
      <c r="T109" s="43">
        <v>2.4</v>
      </c>
      <c r="U109" s="37">
        <f t="shared" si="10"/>
        <v>444.568656</v>
      </c>
      <c r="V109" s="47">
        <v>1068.58</v>
      </c>
      <c r="W109" s="42">
        <f t="shared" si="19"/>
        <v>475057.1744284799</v>
      </c>
      <c r="X109" s="50">
        <f t="shared" si="11"/>
        <v>9455201.902678628</v>
      </c>
    </row>
    <row r="110" spans="1:24" ht="12.75">
      <c r="A110" s="1">
        <v>95</v>
      </c>
      <c r="B110" t="s">
        <v>61</v>
      </c>
      <c r="C110" s="1" t="s">
        <v>4</v>
      </c>
      <c r="D110" s="37">
        <v>1983.190811</v>
      </c>
      <c r="E110" s="37">
        <v>184.053103</v>
      </c>
      <c r="F110" s="38">
        <v>0.77</v>
      </c>
      <c r="G110" s="37">
        <f t="shared" si="12"/>
        <v>141.72088931</v>
      </c>
      <c r="H110" s="40">
        <v>6185</v>
      </c>
      <c r="I110" s="37">
        <f t="shared" si="13"/>
        <v>876543.7003823499</v>
      </c>
      <c r="J110" s="41">
        <v>0.6</v>
      </c>
      <c r="K110" s="37">
        <f t="shared" si="14"/>
        <v>1189.9144866</v>
      </c>
      <c r="L110" s="40">
        <v>4435.75</v>
      </c>
      <c r="M110" s="37">
        <f t="shared" si="15"/>
        <v>5278163.18393595</v>
      </c>
      <c r="N110" s="43">
        <v>1</v>
      </c>
      <c r="O110" s="37">
        <v>300000</v>
      </c>
      <c r="P110" s="44">
        <f t="shared" si="16"/>
        <v>300000</v>
      </c>
      <c r="Q110" s="37">
        <f t="shared" si="17"/>
        <v>1983.190811</v>
      </c>
      <c r="R110" s="37">
        <v>1068.58</v>
      </c>
      <c r="S110" s="42">
        <f t="shared" si="18"/>
        <v>2119198.03681838</v>
      </c>
      <c r="T110" s="43">
        <v>2.4</v>
      </c>
      <c r="U110" s="37">
        <f t="shared" si="10"/>
        <v>441.7274472</v>
      </c>
      <c r="V110" s="47">
        <v>1068.58</v>
      </c>
      <c r="W110" s="42">
        <f t="shared" si="19"/>
        <v>472021.11552897596</v>
      </c>
      <c r="X110" s="50">
        <f t="shared" si="11"/>
        <v>9045926.036665656</v>
      </c>
    </row>
    <row r="111" spans="1:24" ht="12.75">
      <c r="A111" s="1">
        <v>96</v>
      </c>
      <c r="B111" t="s">
        <v>62</v>
      </c>
      <c r="C111" s="1" t="s">
        <v>3</v>
      </c>
      <c r="D111" s="37">
        <v>3903.189552</v>
      </c>
      <c r="E111" s="37">
        <v>289.405269</v>
      </c>
      <c r="F111" s="38">
        <v>0.77</v>
      </c>
      <c r="G111" s="37">
        <f t="shared" si="12"/>
        <v>222.84205713</v>
      </c>
      <c r="H111" s="40">
        <v>6185</v>
      </c>
      <c r="I111" s="37">
        <f t="shared" si="13"/>
        <v>1378278.12334905</v>
      </c>
      <c r="J111" s="41">
        <v>0.6</v>
      </c>
      <c r="K111" s="37">
        <f t="shared" si="14"/>
        <v>2341.9137312</v>
      </c>
      <c r="L111" s="40">
        <v>4435.75</v>
      </c>
      <c r="M111" s="37">
        <f t="shared" si="15"/>
        <v>10388143.8331704</v>
      </c>
      <c r="N111" s="43">
        <v>1</v>
      </c>
      <c r="O111" s="37">
        <v>300000</v>
      </c>
      <c r="P111" s="44">
        <f t="shared" si="16"/>
        <v>300000</v>
      </c>
      <c r="Q111" s="37">
        <f t="shared" si="17"/>
        <v>3903.189552</v>
      </c>
      <c r="R111" s="37">
        <v>1068.58</v>
      </c>
      <c r="S111" s="42">
        <f t="shared" si="18"/>
        <v>4170870.2914761594</v>
      </c>
      <c r="T111" s="43">
        <v>2.4</v>
      </c>
      <c r="U111" s="37">
        <f t="shared" si="10"/>
        <v>694.5726455999999</v>
      </c>
      <c r="V111" s="47">
        <v>1068.58</v>
      </c>
      <c r="W111" s="42">
        <f t="shared" si="19"/>
        <v>742206.4376352478</v>
      </c>
      <c r="X111" s="50">
        <f t="shared" si="11"/>
        <v>16979498.685630858</v>
      </c>
    </row>
    <row r="112" spans="1:24" ht="12.75">
      <c r="A112" s="1">
        <v>97</v>
      </c>
      <c r="B112" t="s">
        <v>56</v>
      </c>
      <c r="C112" s="1" t="s">
        <v>4</v>
      </c>
      <c r="D112" s="37">
        <v>5897.878532</v>
      </c>
      <c r="E112" s="37">
        <v>316.624858</v>
      </c>
      <c r="F112" s="38">
        <v>0.77</v>
      </c>
      <c r="G112" s="37">
        <f t="shared" si="12"/>
        <v>243.80114066000002</v>
      </c>
      <c r="H112" s="40">
        <v>6185</v>
      </c>
      <c r="I112" s="37">
        <f t="shared" si="13"/>
        <v>1507910.0549821001</v>
      </c>
      <c r="J112" s="41">
        <v>0.6</v>
      </c>
      <c r="K112" s="37">
        <f t="shared" si="14"/>
        <v>3538.7271192</v>
      </c>
      <c r="L112" s="40">
        <v>4435.75</v>
      </c>
      <c r="M112" s="37">
        <f t="shared" si="15"/>
        <v>15696908.818991398</v>
      </c>
      <c r="N112" s="43">
        <v>1</v>
      </c>
      <c r="O112" s="37">
        <v>300000</v>
      </c>
      <c r="P112" s="44">
        <f t="shared" si="16"/>
        <v>300000</v>
      </c>
      <c r="Q112" s="37">
        <f t="shared" si="17"/>
        <v>5897.878532</v>
      </c>
      <c r="R112" s="37">
        <v>1068.58</v>
      </c>
      <c r="S112" s="42">
        <f t="shared" si="18"/>
        <v>6302355.041724559</v>
      </c>
      <c r="T112" s="43">
        <v>2.4</v>
      </c>
      <c r="U112" s="37">
        <f t="shared" si="10"/>
        <v>759.8996592</v>
      </c>
      <c r="V112" s="47">
        <v>1068.58</v>
      </c>
      <c r="W112" s="42">
        <f t="shared" si="19"/>
        <v>812013.5778279359</v>
      </c>
      <c r="X112" s="50">
        <f t="shared" si="11"/>
        <v>24619187.493525993</v>
      </c>
    </row>
    <row r="113" spans="1:24" ht="12.75">
      <c r="A113" s="1">
        <v>98</v>
      </c>
      <c r="B113" t="s">
        <v>63</v>
      </c>
      <c r="C113" s="1" t="s">
        <v>4</v>
      </c>
      <c r="D113" s="37">
        <v>3496.918556</v>
      </c>
      <c r="E113" s="37">
        <v>243.059166</v>
      </c>
      <c r="F113" s="38">
        <v>0.77</v>
      </c>
      <c r="G113" s="37">
        <f t="shared" si="12"/>
        <v>187.15555782</v>
      </c>
      <c r="H113" s="40">
        <v>6185</v>
      </c>
      <c r="I113" s="37">
        <f t="shared" si="13"/>
        <v>1157557.1251167</v>
      </c>
      <c r="J113" s="41">
        <v>0.6</v>
      </c>
      <c r="K113" s="37">
        <f t="shared" si="14"/>
        <v>2098.1511336</v>
      </c>
      <c r="L113" s="40">
        <v>4435.75</v>
      </c>
      <c r="M113" s="37">
        <f t="shared" si="15"/>
        <v>9306873.8908662</v>
      </c>
      <c r="N113" s="43">
        <v>1</v>
      </c>
      <c r="O113" s="37">
        <v>300000</v>
      </c>
      <c r="P113" s="44">
        <f t="shared" si="16"/>
        <v>300000</v>
      </c>
      <c r="Q113" s="37">
        <f t="shared" si="17"/>
        <v>3496.918556</v>
      </c>
      <c r="R113" s="37">
        <v>1068.58</v>
      </c>
      <c r="S113" s="42">
        <f t="shared" si="18"/>
        <v>3736737.2305704798</v>
      </c>
      <c r="T113" s="43">
        <v>2.4</v>
      </c>
      <c r="U113" s="37">
        <f t="shared" si="10"/>
        <v>583.3419984</v>
      </c>
      <c r="V113" s="47">
        <v>1068.58</v>
      </c>
      <c r="W113" s="42">
        <f t="shared" si="19"/>
        <v>623347.592650272</v>
      </c>
      <c r="X113" s="50">
        <f t="shared" si="11"/>
        <v>15124515.839203652</v>
      </c>
    </row>
    <row r="114" spans="1:24" ht="12.75">
      <c r="A114" s="1">
        <v>99</v>
      </c>
      <c r="B114" t="s">
        <v>64</v>
      </c>
      <c r="C114" s="1" t="s">
        <v>4</v>
      </c>
      <c r="D114" s="37">
        <v>569.762222</v>
      </c>
      <c r="E114" s="37">
        <v>103.161363</v>
      </c>
      <c r="F114" s="38">
        <v>0.77</v>
      </c>
      <c r="G114" s="37">
        <f t="shared" si="12"/>
        <v>79.43424951</v>
      </c>
      <c r="H114" s="40">
        <v>6185</v>
      </c>
      <c r="I114" s="37">
        <f t="shared" si="13"/>
        <v>491300.83321935</v>
      </c>
      <c r="J114" s="41">
        <v>0.6</v>
      </c>
      <c r="K114" s="37">
        <f t="shared" si="14"/>
        <v>341.85733319999997</v>
      </c>
      <c r="L114" s="40">
        <v>4435.75</v>
      </c>
      <c r="M114" s="37">
        <f t="shared" si="15"/>
        <v>1516393.6657419</v>
      </c>
      <c r="N114" s="43">
        <v>1</v>
      </c>
      <c r="O114" s="37">
        <v>300000</v>
      </c>
      <c r="P114" s="44">
        <f t="shared" si="16"/>
        <v>300000</v>
      </c>
      <c r="Q114" s="37">
        <f t="shared" si="17"/>
        <v>569.762222</v>
      </c>
      <c r="R114" s="37">
        <v>1068.58</v>
      </c>
      <c r="S114" s="42">
        <f t="shared" si="18"/>
        <v>608836.5151847599</v>
      </c>
      <c r="T114" s="43">
        <v>2.4</v>
      </c>
      <c r="U114" s="37">
        <f t="shared" si="10"/>
        <v>247.58727119999998</v>
      </c>
      <c r="V114" s="47">
        <v>1068.58</v>
      </c>
      <c r="W114" s="42">
        <f t="shared" si="19"/>
        <v>264566.80625889596</v>
      </c>
      <c r="X114" s="50">
        <f t="shared" si="11"/>
        <v>3181097.8204049054</v>
      </c>
    </row>
    <row r="115" spans="1:24" ht="12.75">
      <c r="A115" s="1">
        <v>100</v>
      </c>
      <c r="B115" t="s">
        <v>63</v>
      </c>
      <c r="C115" s="1" t="s">
        <v>4</v>
      </c>
      <c r="D115" s="37">
        <v>172.241913</v>
      </c>
      <c r="E115" s="37">
        <v>55.792167</v>
      </c>
      <c r="F115" s="38">
        <v>0.77</v>
      </c>
      <c r="G115" s="37">
        <f t="shared" si="12"/>
        <v>42.95996859</v>
      </c>
      <c r="H115" s="40">
        <v>6185</v>
      </c>
      <c r="I115" s="37">
        <f t="shared" si="13"/>
        <v>265707.40572915</v>
      </c>
      <c r="J115" s="41">
        <v>0.6</v>
      </c>
      <c r="K115" s="37">
        <f t="shared" si="14"/>
        <v>103.3451478</v>
      </c>
      <c r="L115" s="40">
        <v>4435.75</v>
      </c>
      <c r="M115" s="37">
        <f t="shared" si="15"/>
        <v>458413.23935385</v>
      </c>
      <c r="N115" s="43">
        <v>1</v>
      </c>
      <c r="O115" s="37">
        <v>300000</v>
      </c>
      <c r="P115" s="44">
        <f t="shared" si="16"/>
        <v>300000</v>
      </c>
      <c r="Q115" s="37">
        <f t="shared" si="17"/>
        <v>172.241913</v>
      </c>
      <c r="R115" s="37">
        <v>1068.58</v>
      </c>
      <c r="S115" s="42">
        <f t="shared" si="18"/>
        <v>184054.26339354</v>
      </c>
      <c r="T115" s="43">
        <v>2.4</v>
      </c>
      <c r="U115" s="37">
        <f t="shared" si="10"/>
        <v>133.9012008</v>
      </c>
      <c r="V115" s="47">
        <v>1068.58</v>
      </c>
      <c r="W115" s="42">
        <f t="shared" si="19"/>
        <v>143084.145150864</v>
      </c>
      <c r="X115" s="50">
        <f t="shared" si="11"/>
        <v>1351259.053627404</v>
      </c>
    </row>
    <row r="116" spans="1:24" ht="12.75">
      <c r="A116" s="1">
        <v>101</v>
      </c>
      <c r="B116" t="s">
        <v>63</v>
      </c>
      <c r="C116" s="1" t="s">
        <v>4</v>
      </c>
      <c r="D116" s="37">
        <v>1549.533737</v>
      </c>
      <c r="E116" s="37">
        <v>177.874878</v>
      </c>
      <c r="F116" s="38">
        <v>0.77</v>
      </c>
      <c r="G116" s="37">
        <f t="shared" si="12"/>
        <v>136.96365606</v>
      </c>
      <c r="H116" s="40">
        <v>6185</v>
      </c>
      <c r="I116" s="37">
        <f t="shared" si="13"/>
        <v>847120.2127311</v>
      </c>
      <c r="J116" s="41">
        <v>0.6</v>
      </c>
      <c r="K116" s="37">
        <f t="shared" si="14"/>
        <v>929.7202421999999</v>
      </c>
      <c r="L116" s="40">
        <v>4435.75</v>
      </c>
      <c r="M116" s="37">
        <f t="shared" si="15"/>
        <v>4124006.5643386496</v>
      </c>
      <c r="N116" s="43">
        <v>1</v>
      </c>
      <c r="O116" s="37">
        <v>300000</v>
      </c>
      <c r="P116" s="44">
        <f t="shared" si="16"/>
        <v>300000</v>
      </c>
      <c r="Q116" s="37">
        <f t="shared" si="17"/>
        <v>1549.533737</v>
      </c>
      <c r="R116" s="37">
        <v>1068.58</v>
      </c>
      <c r="S116" s="42">
        <f t="shared" si="18"/>
        <v>1655800.76068346</v>
      </c>
      <c r="T116" s="43">
        <v>2.4</v>
      </c>
      <c r="U116" s="37">
        <f t="shared" si="10"/>
        <v>426.89970719999997</v>
      </c>
      <c r="V116" s="47">
        <v>1068.58</v>
      </c>
      <c r="W116" s="42">
        <f t="shared" si="19"/>
        <v>456176.48911977594</v>
      </c>
      <c r="X116" s="50">
        <f t="shared" si="11"/>
        <v>7383104.026872985</v>
      </c>
    </row>
    <row r="117" spans="1:24" ht="12.75">
      <c r="A117" s="1">
        <v>102</v>
      </c>
      <c r="B117" t="s">
        <v>28</v>
      </c>
      <c r="C117" s="1" t="s">
        <v>4</v>
      </c>
      <c r="D117" s="37">
        <v>1009.150543</v>
      </c>
      <c r="E117" s="37">
        <v>127.833036</v>
      </c>
      <c r="F117" s="38">
        <v>0.77</v>
      </c>
      <c r="G117" s="37">
        <f t="shared" si="12"/>
        <v>98.43143772</v>
      </c>
      <c r="H117" s="40">
        <v>6185</v>
      </c>
      <c r="I117" s="37">
        <f t="shared" si="13"/>
        <v>608798.4422982</v>
      </c>
      <c r="J117" s="41">
        <v>0.6</v>
      </c>
      <c r="K117" s="37">
        <f t="shared" si="14"/>
        <v>605.4903257999999</v>
      </c>
      <c r="L117" s="40">
        <v>4435.75</v>
      </c>
      <c r="M117" s="37">
        <f t="shared" si="15"/>
        <v>2685803.7126673497</v>
      </c>
      <c r="N117" s="43">
        <v>1</v>
      </c>
      <c r="O117" s="37">
        <v>300000</v>
      </c>
      <c r="P117" s="44">
        <f t="shared" si="16"/>
        <v>300000</v>
      </c>
      <c r="Q117" s="37">
        <f t="shared" si="17"/>
        <v>1009.150543</v>
      </c>
      <c r="R117" s="37">
        <v>1068.58</v>
      </c>
      <c r="S117" s="42">
        <f t="shared" si="18"/>
        <v>1078358.08723894</v>
      </c>
      <c r="T117" s="43">
        <v>2.4</v>
      </c>
      <c r="U117" s="37">
        <f t="shared" si="10"/>
        <v>306.7992864</v>
      </c>
      <c r="V117" s="47">
        <v>1068.58</v>
      </c>
      <c r="W117" s="42">
        <f t="shared" si="19"/>
        <v>327839.581461312</v>
      </c>
      <c r="X117" s="50">
        <f t="shared" si="11"/>
        <v>5000799.823665801</v>
      </c>
    </row>
    <row r="118" spans="1:24" ht="12.75">
      <c r="A118" s="1">
        <v>103</v>
      </c>
      <c r="B118" t="s">
        <v>28</v>
      </c>
      <c r="C118" s="1" t="s">
        <v>4</v>
      </c>
      <c r="D118" s="37">
        <v>2434.063911</v>
      </c>
      <c r="E118" s="37">
        <v>205.449363</v>
      </c>
      <c r="F118" s="38">
        <v>0.77</v>
      </c>
      <c r="G118" s="37">
        <f t="shared" si="12"/>
        <v>158.19600951</v>
      </c>
      <c r="H118" s="40">
        <v>6185</v>
      </c>
      <c r="I118" s="37">
        <f t="shared" si="13"/>
        <v>978442.3188193501</v>
      </c>
      <c r="J118" s="41">
        <v>0.6</v>
      </c>
      <c r="K118" s="37">
        <f t="shared" si="14"/>
        <v>1460.4383466000002</v>
      </c>
      <c r="L118" s="40">
        <v>4435.75</v>
      </c>
      <c r="M118" s="37">
        <f t="shared" si="15"/>
        <v>6478139.3959309505</v>
      </c>
      <c r="N118" s="43">
        <v>1</v>
      </c>
      <c r="O118" s="37">
        <v>300000</v>
      </c>
      <c r="P118" s="44">
        <f t="shared" si="16"/>
        <v>300000</v>
      </c>
      <c r="Q118" s="37">
        <f t="shared" si="17"/>
        <v>2434.063911</v>
      </c>
      <c r="R118" s="37">
        <v>1068.58</v>
      </c>
      <c r="S118" s="42">
        <f t="shared" si="18"/>
        <v>2600992.01401638</v>
      </c>
      <c r="T118" s="43">
        <v>2.4</v>
      </c>
      <c r="U118" s="37">
        <f t="shared" si="10"/>
        <v>493.07847119999997</v>
      </c>
      <c r="V118" s="47">
        <v>1068.58</v>
      </c>
      <c r="W118" s="42">
        <f t="shared" si="19"/>
        <v>526893.792754896</v>
      </c>
      <c r="X118" s="50">
        <f t="shared" si="11"/>
        <v>10884467.521521576</v>
      </c>
    </row>
    <row r="119" spans="1:24" ht="12.75">
      <c r="A119" s="1">
        <v>104</v>
      </c>
      <c r="B119" t="s">
        <v>24</v>
      </c>
      <c r="C119" s="1" t="s">
        <v>4</v>
      </c>
      <c r="D119" s="37">
        <v>6516.615318</v>
      </c>
      <c r="E119" s="37">
        <v>367.251949</v>
      </c>
      <c r="F119" s="38">
        <v>0.77</v>
      </c>
      <c r="G119" s="37">
        <f t="shared" si="12"/>
        <v>282.78400073</v>
      </c>
      <c r="H119" s="40">
        <v>6185</v>
      </c>
      <c r="I119" s="37">
        <f t="shared" si="13"/>
        <v>1749019.04451505</v>
      </c>
      <c r="J119" s="41">
        <v>0.6</v>
      </c>
      <c r="K119" s="37">
        <f t="shared" si="14"/>
        <v>3909.9691908</v>
      </c>
      <c r="L119" s="40">
        <v>4435.75</v>
      </c>
      <c r="M119" s="37">
        <f t="shared" si="15"/>
        <v>17343645.8380911</v>
      </c>
      <c r="N119" s="43">
        <v>1</v>
      </c>
      <c r="O119" s="37">
        <v>300000</v>
      </c>
      <c r="P119" s="44">
        <f t="shared" si="16"/>
        <v>300000</v>
      </c>
      <c r="Q119" s="37">
        <f t="shared" si="17"/>
        <v>6516.615318</v>
      </c>
      <c r="R119" s="37">
        <v>1068.58</v>
      </c>
      <c r="S119" s="42">
        <f t="shared" si="18"/>
        <v>6963524.79650844</v>
      </c>
      <c r="T119" s="43">
        <v>2.4</v>
      </c>
      <c r="U119" s="37">
        <f t="shared" si="10"/>
        <v>881.4046776</v>
      </c>
      <c r="V119" s="47">
        <v>1068.58</v>
      </c>
      <c r="W119" s="42">
        <f t="shared" si="19"/>
        <v>941851.410389808</v>
      </c>
      <c r="X119" s="50">
        <f t="shared" si="11"/>
        <v>27298041.0895044</v>
      </c>
    </row>
    <row r="120" spans="1:24" ht="12.75">
      <c r="A120" s="1">
        <v>105</v>
      </c>
      <c r="B120" t="s">
        <v>65</v>
      </c>
      <c r="C120" s="1" t="s">
        <v>4</v>
      </c>
      <c r="D120" s="37">
        <v>6664.870605</v>
      </c>
      <c r="E120" s="37">
        <v>348.914747</v>
      </c>
      <c r="F120" s="38">
        <v>0.77</v>
      </c>
      <c r="G120" s="37">
        <f t="shared" si="12"/>
        <v>268.66435519</v>
      </c>
      <c r="H120" s="40">
        <v>6185</v>
      </c>
      <c r="I120" s="37">
        <f t="shared" si="13"/>
        <v>1661689.03685015</v>
      </c>
      <c r="J120" s="41">
        <v>0.6</v>
      </c>
      <c r="K120" s="37">
        <f t="shared" si="14"/>
        <v>3998.9223629999997</v>
      </c>
      <c r="L120" s="40">
        <v>4435.75</v>
      </c>
      <c r="M120" s="37">
        <f t="shared" si="15"/>
        <v>17738219.87167725</v>
      </c>
      <c r="N120" s="43">
        <v>1</v>
      </c>
      <c r="O120" s="37">
        <v>300000</v>
      </c>
      <c r="P120" s="44">
        <f t="shared" si="16"/>
        <v>300000</v>
      </c>
      <c r="Q120" s="37">
        <f t="shared" si="17"/>
        <v>6664.870605</v>
      </c>
      <c r="R120" s="37">
        <v>1068.58</v>
      </c>
      <c r="S120" s="42">
        <f t="shared" si="18"/>
        <v>7121947.4310909</v>
      </c>
      <c r="T120" s="43">
        <v>2.4</v>
      </c>
      <c r="U120" s="37">
        <f t="shared" si="10"/>
        <v>837.3953928</v>
      </c>
      <c r="V120" s="47">
        <v>1068.58</v>
      </c>
      <c r="W120" s="42">
        <f t="shared" si="19"/>
        <v>894823.968838224</v>
      </c>
      <c r="X120" s="50">
        <f t="shared" si="11"/>
        <v>27716680.308456525</v>
      </c>
    </row>
    <row r="121" spans="1:24" ht="12.75">
      <c r="A121" s="1">
        <v>106</v>
      </c>
      <c r="B121" t="s">
        <v>66</v>
      </c>
      <c r="C121" s="1" t="s">
        <v>4</v>
      </c>
      <c r="D121" s="37">
        <v>1627.558861</v>
      </c>
      <c r="E121" s="37">
        <v>158.914278</v>
      </c>
      <c r="F121" s="38">
        <v>0.77</v>
      </c>
      <c r="G121" s="37">
        <f t="shared" si="12"/>
        <v>122.36399406</v>
      </c>
      <c r="H121" s="40">
        <v>6185</v>
      </c>
      <c r="I121" s="37">
        <f t="shared" si="13"/>
        <v>756821.3032611</v>
      </c>
      <c r="J121" s="41">
        <v>0.6</v>
      </c>
      <c r="K121" s="37">
        <f t="shared" si="14"/>
        <v>976.5353166</v>
      </c>
      <c r="L121" s="40">
        <v>4435.75</v>
      </c>
      <c r="M121" s="37">
        <f t="shared" si="15"/>
        <v>4331666.53060845</v>
      </c>
      <c r="N121" s="43">
        <v>1</v>
      </c>
      <c r="O121" s="37">
        <v>300000</v>
      </c>
      <c r="P121" s="44">
        <f t="shared" si="16"/>
        <v>300000</v>
      </c>
      <c r="Q121" s="37">
        <f t="shared" si="17"/>
        <v>1627.558861</v>
      </c>
      <c r="R121" s="37">
        <v>1068.58</v>
      </c>
      <c r="S121" s="42">
        <f t="shared" si="18"/>
        <v>1739176.84768738</v>
      </c>
      <c r="T121" s="43">
        <v>2.4</v>
      </c>
      <c r="U121" s="37">
        <f t="shared" si="10"/>
        <v>381.3942672</v>
      </c>
      <c r="V121" s="47">
        <v>1068.58</v>
      </c>
      <c r="W121" s="42">
        <f t="shared" si="19"/>
        <v>407550.286044576</v>
      </c>
      <c r="X121" s="50">
        <f t="shared" si="11"/>
        <v>7535214.967601506</v>
      </c>
    </row>
    <row r="122" spans="1:24" ht="12.75">
      <c r="A122" s="1">
        <v>107</v>
      </c>
      <c r="B122" t="s">
        <v>66</v>
      </c>
      <c r="C122" s="1" t="s">
        <v>4</v>
      </c>
      <c r="D122" s="37">
        <v>786.240974</v>
      </c>
      <c r="E122" s="37">
        <v>116.305334</v>
      </c>
      <c r="F122" s="38">
        <v>0.77</v>
      </c>
      <c r="G122" s="37">
        <f t="shared" si="12"/>
        <v>89.55510718000001</v>
      </c>
      <c r="H122" s="40">
        <v>6185</v>
      </c>
      <c r="I122" s="37">
        <f t="shared" si="13"/>
        <v>553898.3379083</v>
      </c>
      <c r="J122" s="41">
        <v>0.6</v>
      </c>
      <c r="K122" s="37">
        <f t="shared" si="14"/>
        <v>471.7445844</v>
      </c>
      <c r="L122" s="40">
        <v>4435.75</v>
      </c>
      <c r="M122" s="37">
        <f t="shared" si="15"/>
        <v>2092541.0402523</v>
      </c>
      <c r="N122" s="43">
        <v>1</v>
      </c>
      <c r="O122" s="37">
        <v>300000</v>
      </c>
      <c r="P122" s="44">
        <f t="shared" si="16"/>
        <v>300000</v>
      </c>
      <c r="Q122" s="37">
        <f t="shared" si="17"/>
        <v>786.240974</v>
      </c>
      <c r="R122" s="37">
        <v>1068.58</v>
      </c>
      <c r="S122" s="42">
        <f t="shared" si="18"/>
        <v>840161.37999692</v>
      </c>
      <c r="T122" s="43">
        <v>2.4</v>
      </c>
      <c r="U122" s="37">
        <f t="shared" si="10"/>
        <v>279.1328016</v>
      </c>
      <c r="V122" s="47">
        <v>1068.58</v>
      </c>
      <c r="W122" s="42">
        <f t="shared" si="19"/>
        <v>298275.72913372796</v>
      </c>
      <c r="X122" s="50">
        <f t="shared" si="11"/>
        <v>4084876.487291248</v>
      </c>
    </row>
    <row r="123" spans="1:24" ht="12.75">
      <c r="A123" s="1">
        <v>108</v>
      </c>
      <c r="B123" t="s">
        <v>66</v>
      </c>
      <c r="C123" s="1" t="s">
        <v>4</v>
      </c>
      <c r="D123" s="37">
        <v>3461.802719</v>
      </c>
      <c r="E123" s="37">
        <v>248.474389</v>
      </c>
      <c r="F123" s="38">
        <v>0.77</v>
      </c>
      <c r="G123" s="37">
        <f t="shared" si="12"/>
        <v>191.32527953000002</v>
      </c>
      <c r="H123" s="40">
        <v>6185</v>
      </c>
      <c r="I123" s="37">
        <f t="shared" si="13"/>
        <v>1183346.85389305</v>
      </c>
      <c r="J123" s="41">
        <v>0.6</v>
      </c>
      <c r="K123" s="37">
        <f t="shared" si="14"/>
        <v>2077.0816314</v>
      </c>
      <c r="L123" s="40">
        <v>4435.75</v>
      </c>
      <c r="M123" s="37">
        <f t="shared" si="15"/>
        <v>9213414.846482549</v>
      </c>
      <c r="N123" s="43">
        <v>1</v>
      </c>
      <c r="O123" s="37">
        <v>300000</v>
      </c>
      <c r="P123" s="44">
        <f t="shared" si="16"/>
        <v>300000</v>
      </c>
      <c r="Q123" s="37">
        <f t="shared" si="17"/>
        <v>3461.802719</v>
      </c>
      <c r="R123" s="37">
        <v>1068.58</v>
      </c>
      <c r="S123" s="42">
        <f t="shared" si="18"/>
        <v>3699213.1494690194</v>
      </c>
      <c r="T123" s="43">
        <v>2.4</v>
      </c>
      <c r="U123" s="37">
        <f t="shared" si="10"/>
        <v>596.3385336</v>
      </c>
      <c r="V123" s="47">
        <v>1068.58</v>
      </c>
      <c r="W123" s="42">
        <f t="shared" si="19"/>
        <v>637235.430234288</v>
      </c>
      <c r="X123" s="50">
        <f t="shared" si="11"/>
        <v>15033210.280078907</v>
      </c>
    </row>
    <row r="124" spans="1:24" ht="12.75">
      <c r="A124" s="1">
        <v>109</v>
      </c>
      <c r="B124" t="s">
        <v>66</v>
      </c>
      <c r="C124" s="1" t="s">
        <v>4</v>
      </c>
      <c r="D124" s="37">
        <v>4465.552963</v>
      </c>
      <c r="E124" s="37">
        <v>277.734113</v>
      </c>
      <c r="F124" s="38">
        <v>0.77</v>
      </c>
      <c r="G124" s="37">
        <f t="shared" si="12"/>
        <v>213.85526700999998</v>
      </c>
      <c r="H124" s="40">
        <v>6185</v>
      </c>
      <c r="I124" s="37">
        <f t="shared" si="13"/>
        <v>1322694.82645685</v>
      </c>
      <c r="J124" s="41">
        <v>0.6</v>
      </c>
      <c r="K124" s="37">
        <f t="shared" si="14"/>
        <v>2679.3317778</v>
      </c>
      <c r="L124" s="40">
        <v>4435.75</v>
      </c>
      <c r="M124" s="37">
        <f t="shared" si="15"/>
        <v>11884845.93337635</v>
      </c>
      <c r="N124" s="43">
        <v>1</v>
      </c>
      <c r="O124" s="37">
        <v>300000</v>
      </c>
      <c r="P124" s="44">
        <f t="shared" si="16"/>
        <v>300000</v>
      </c>
      <c r="Q124" s="37">
        <f t="shared" si="17"/>
        <v>4465.552963</v>
      </c>
      <c r="R124" s="37">
        <v>1068.58</v>
      </c>
      <c r="S124" s="42">
        <f t="shared" si="18"/>
        <v>4771800.585202539</v>
      </c>
      <c r="T124" s="43">
        <v>2.4</v>
      </c>
      <c r="U124" s="37">
        <f t="shared" si="10"/>
        <v>666.5618711999999</v>
      </c>
      <c r="V124" s="47">
        <v>1068.58</v>
      </c>
      <c r="W124" s="42">
        <f t="shared" si="19"/>
        <v>712274.6843268959</v>
      </c>
      <c r="X124" s="50">
        <f t="shared" si="11"/>
        <v>18991616.029362634</v>
      </c>
    </row>
    <row r="125" spans="1:24" ht="12.75">
      <c r="A125" s="1">
        <v>110</v>
      </c>
      <c r="B125" t="s">
        <v>67</v>
      </c>
      <c r="C125" s="1" t="s">
        <v>3</v>
      </c>
      <c r="D125" s="37">
        <v>1072.312988</v>
      </c>
      <c r="E125" s="37">
        <v>133.312849</v>
      </c>
      <c r="F125" s="38">
        <v>0.77</v>
      </c>
      <c r="G125" s="37">
        <f t="shared" si="12"/>
        <v>102.65089373</v>
      </c>
      <c r="H125" s="40">
        <v>6185</v>
      </c>
      <c r="I125" s="37">
        <f t="shared" si="13"/>
        <v>634895.7777200501</v>
      </c>
      <c r="J125" s="41">
        <v>0.6</v>
      </c>
      <c r="K125" s="37">
        <f t="shared" si="14"/>
        <v>643.3877927999999</v>
      </c>
      <c r="L125" s="40">
        <v>4435.75</v>
      </c>
      <c r="M125" s="37">
        <f t="shared" si="15"/>
        <v>2853907.4019126</v>
      </c>
      <c r="N125" s="43">
        <v>1</v>
      </c>
      <c r="O125" s="37">
        <v>300000</v>
      </c>
      <c r="P125" s="44">
        <f t="shared" si="16"/>
        <v>300000</v>
      </c>
      <c r="Q125" s="37">
        <f t="shared" si="17"/>
        <v>1072.312988</v>
      </c>
      <c r="R125" s="37">
        <v>1068.58</v>
      </c>
      <c r="S125" s="42">
        <f t="shared" si="18"/>
        <v>1145852.2127170397</v>
      </c>
      <c r="T125" s="43">
        <v>2.4</v>
      </c>
      <c r="U125" s="37">
        <f t="shared" si="10"/>
        <v>319.9508376</v>
      </c>
      <c r="V125" s="47">
        <v>1068.58</v>
      </c>
      <c r="W125" s="42">
        <f t="shared" si="19"/>
        <v>341893.066042608</v>
      </c>
      <c r="X125" s="50">
        <f t="shared" si="11"/>
        <v>5276548.458392297</v>
      </c>
    </row>
    <row r="126" spans="1:24" ht="12.75">
      <c r="A126" s="1">
        <v>111</v>
      </c>
      <c r="B126" t="s">
        <v>38</v>
      </c>
      <c r="C126" s="1" t="s">
        <v>3</v>
      </c>
      <c r="D126" s="37">
        <v>1978.802902</v>
      </c>
      <c r="E126" s="37">
        <v>196.49454</v>
      </c>
      <c r="F126" s="38">
        <v>0.77</v>
      </c>
      <c r="G126" s="37">
        <f t="shared" si="12"/>
        <v>151.3007958</v>
      </c>
      <c r="H126" s="40">
        <v>6185</v>
      </c>
      <c r="I126" s="37">
        <f t="shared" si="13"/>
        <v>935795.422023</v>
      </c>
      <c r="J126" s="41">
        <v>0.6</v>
      </c>
      <c r="K126" s="37">
        <f t="shared" si="14"/>
        <v>1187.2817412</v>
      </c>
      <c r="L126" s="40">
        <v>4435.75</v>
      </c>
      <c r="M126" s="37">
        <f t="shared" si="15"/>
        <v>5266484.9835279</v>
      </c>
      <c r="N126" s="43">
        <v>1</v>
      </c>
      <c r="O126" s="37">
        <v>300000</v>
      </c>
      <c r="P126" s="44">
        <f t="shared" si="16"/>
        <v>300000</v>
      </c>
      <c r="Q126" s="37">
        <f t="shared" si="17"/>
        <v>1978.802902</v>
      </c>
      <c r="R126" s="37">
        <v>1068.58</v>
      </c>
      <c r="S126" s="42">
        <f t="shared" si="18"/>
        <v>2114509.2050191597</v>
      </c>
      <c r="T126" s="43">
        <v>2.4</v>
      </c>
      <c r="U126" s="37">
        <f t="shared" si="10"/>
        <v>471.58689599999997</v>
      </c>
      <c r="V126" s="47">
        <v>1068.58</v>
      </c>
      <c r="W126" s="42">
        <f t="shared" si="19"/>
        <v>503928.3253276799</v>
      </c>
      <c r="X126" s="50">
        <f t="shared" si="11"/>
        <v>9120717.93589774</v>
      </c>
    </row>
    <row r="127" spans="1:24" ht="12.75">
      <c r="A127" s="1">
        <v>112</v>
      </c>
      <c r="B127" t="s">
        <v>68</v>
      </c>
      <c r="C127" s="1" t="s">
        <v>4</v>
      </c>
      <c r="D127" s="37">
        <v>8886.520844</v>
      </c>
      <c r="E127" s="37">
        <v>418.637792</v>
      </c>
      <c r="F127" s="38">
        <v>0.77</v>
      </c>
      <c r="G127" s="37">
        <f t="shared" si="12"/>
        <v>322.35109984</v>
      </c>
      <c r="H127" s="40">
        <v>6185</v>
      </c>
      <c r="I127" s="37">
        <f t="shared" si="13"/>
        <v>1993741.5525104</v>
      </c>
      <c r="J127" s="41">
        <v>0.6</v>
      </c>
      <c r="K127" s="37">
        <f t="shared" si="14"/>
        <v>5331.9125064</v>
      </c>
      <c r="L127" s="40">
        <v>4435.75</v>
      </c>
      <c r="M127" s="37">
        <f t="shared" si="15"/>
        <v>23651030.9002638</v>
      </c>
      <c r="N127" s="43">
        <v>1</v>
      </c>
      <c r="O127" s="37">
        <v>300000</v>
      </c>
      <c r="P127" s="44">
        <f t="shared" si="16"/>
        <v>300000</v>
      </c>
      <c r="Q127" s="37">
        <f t="shared" si="17"/>
        <v>8886.520844</v>
      </c>
      <c r="R127" s="37">
        <v>1068.58</v>
      </c>
      <c r="S127" s="42">
        <f t="shared" si="18"/>
        <v>9495958.44348152</v>
      </c>
      <c r="T127" s="43">
        <v>2.4</v>
      </c>
      <c r="U127" s="37">
        <f t="shared" si="10"/>
        <v>1004.7307007999999</v>
      </c>
      <c r="V127" s="47">
        <v>1068.58</v>
      </c>
      <c r="W127" s="42">
        <f t="shared" si="19"/>
        <v>1073635.132260864</v>
      </c>
      <c r="X127" s="50">
        <f t="shared" si="11"/>
        <v>36514366.02851659</v>
      </c>
    </row>
    <row r="128" spans="1:24" ht="12.75">
      <c r="A128" s="1">
        <v>113</v>
      </c>
      <c r="B128" t="s">
        <v>69</v>
      </c>
      <c r="C128" s="1" t="s">
        <v>4</v>
      </c>
      <c r="D128" s="37">
        <v>2249.645508</v>
      </c>
      <c r="E128" s="37">
        <v>232.943267</v>
      </c>
      <c r="F128" s="38">
        <v>0.77</v>
      </c>
      <c r="G128" s="37">
        <f t="shared" si="12"/>
        <v>179.36631559</v>
      </c>
      <c r="H128" s="40">
        <v>6185</v>
      </c>
      <c r="I128" s="37">
        <f t="shared" si="13"/>
        <v>1109380.66192415</v>
      </c>
      <c r="J128" s="41">
        <v>0.6</v>
      </c>
      <c r="K128" s="37">
        <f t="shared" si="14"/>
        <v>1349.7873048</v>
      </c>
      <c r="L128" s="40">
        <v>4435.75</v>
      </c>
      <c r="M128" s="37">
        <f t="shared" si="15"/>
        <v>5987319.0372666</v>
      </c>
      <c r="N128" s="43">
        <v>1</v>
      </c>
      <c r="O128" s="37">
        <v>300000</v>
      </c>
      <c r="P128" s="44">
        <f t="shared" si="16"/>
        <v>300000</v>
      </c>
      <c r="Q128" s="37">
        <f t="shared" si="17"/>
        <v>2249.645508</v>
      </c>
      <c r="R128" s="37">
        <v>1068.58</v>
      </c>
      <c r="S128" s="42">
        <f t="shared" si="18"/>
        <v>2403926.19693864</v>
      </c>
      <c r="T128" s="43">
        <v>2.4</v>
      </c>
      <c r="U128" s="37">
        <f t="shared" si="10"/>
        <v>559.0638408</v>
      </c>
      <c r="V128" s="47">
        <v>1068.58</v>
      </c>
      <c r="W128" s="42">
        <f t="shared" si="19"/>
        <v>597404.4390020639</v>
      </c>
      <c r="X128" s="50">
        <f t="shared" si="11"/>
        <v>10398030.335131453</v>
      </c>
    </row>
    <row r="129" spans="1:24" ht="12.75">
      <c r="A129" s="1">
        <v>114</v>
      </c>
      <c r="B129" t="s">
        <v>68</v>
      </c>
      <c r="C129" s="1" t="s">
        <v>4</v>
      </c>
      <c r="D129" s="37">
        <v>9705.84713</v>
      </c>
      <c r="E129" s="37">
        <v>442.09594</v>
      </c>
      <c r="F129" s="38">
        <v>0.77</v>
      </c>
      <c r="G129" s="37">
        <f t="shared" si="12"/>
        <v>340.4138738</v>
      </c>
      <c r="H129" s="40">
        <v>6185</v>
      </c>
      <c r="I129" s="37">
        <f t="shared" si="13"/>
        <v>2105459.809453</v>
      </c>
      <c r="J129" s="41">
        <v>0.6</v>
      </c>
      <c r="K129" s="37">
        <f t="shared" si="14"/>
        <v>5823.508278</v>
      </c>
      <c r="L129" s="40">
        <v>4435.75</v>
      </c>
      <c r="M129" s="37">
        <f t="shared" si="15"/>
        <v>25831626.8441385</v>
      </c>
      <c r="N129" s="43">
        <v>1</v>
      </c>
      <c r="O129" s="37">
        <v>300000</v>
      </c>
      <c r="P129" s="44">
        <f t="shared" si="16"/>
        <v>300000</v>
      </c>
      <c r="Q129" s="37">
        <f t="shared" si="17"/>
        <v>9705.84713</v>
      </c>
      <c r="R129" s="37">
        <v>1068.58</v>
      </c>
      <c r="S129" s="42">
        <f t="shared" si="18"/>
        <v>10371474.1261754</v>
      </c>
      <c r="T129" s="43">
        <v>2.4</v>
      </c>
      <c r="U129" s="37">
        <f t="shared" si="10"/>
        <v>1061.030256</v>
      </c>
      <c r="V129" s="47">
        <v>1068.58</v>
      </c>
      <c r="W129" s="42">
        <f t="shared" si="19"/>
        <v>1133795.71095648</v>
      </c>
      <c r="X129" s="50">
        <f t="shared" si="11"/>
        <v>39742356.49072338</v>
      </c>
    </row>
    <row r="130" spans="1:24" ht="12.75">
      <c r="A130" s="1">
        <v>115</v>
      </c>
      <c r="B130" t="s">
        <v>70</v>
      </c>
      <c r="C130" s="1" t="s">
        <v>4</v>
      </c>
      <c r="D130" s="37">
        <v>9151.64933</v>
      </c>
      <c r="E130" s="37">
        <v>437.398807</v>
      </c>
      <c r="F130" s="38">
        <v>0.77</v>
      </c>
      <c r="G130" s="37">
        <f t="shared" si="12"/>
        <v>336.79708139</v>
      </c>
      <c r="H130" s="40">
        <v>6185</v>
      </c>
      <c r="I130" s="37">
        <f t="shared" si="13"/>
        <v>2083089.94839715</v>
      </c>
      <c r="J130" s="41">
        <v>0.6</v>
      </c>
      <c r="K130" s="37">
        <f t="shared" si="14"/>
        <v>5490.989598</v>
      </c>
      <c r="L130" s="40">
        <v>4435.75</v>
      </c>
      <c r="M130" s="37">
        <f t="shared" si="15"/>
        <v>24356657.1093285</v>
      </c>
      <c r="N130" s="43">
        <v>1</v>
      </c>
      <c r="O130" s="37">
        <v>300000</v>
      </c>
      <c r="P130" s="44">
        <f t="shared" si="16"/>
        <v>300000</v>
      </c>
      <c r="Q130" s="37">
        <f t="shared" si="17"/>
        <v>9151.64933</v>
      </c>
      <c r="R130" s="37">
        <v>1068.58</v>
      </c>
      <c r="S130" s="42">
        <f t="shared" si="18"/>
        <v>9779269.4410514</v>
      </c>
      <c r="T130" s="43">
        <v>2.4</v>
      </c>
      <c r="U130" s="37">
        <f t="shared" si="10"/>
        <v>1049.7571368</v>
      </c>
      <c r="V130" s="47">
        <v>1068.58</v>
      </c>
      <c r="W130" s="42">
        <f t="shared" si="19"/>
        <v>1121749.4812417438</v>
      </c>
      <c r="X130" s="50">
        <f t="shared" si="11"/>
        <v>37640765.980018795</v>
      </c>
    </row>
    <row r="131" spans="1:24" ht="12.75">
      <c r="A131" s="1">
        <v>116</v>
      </c>
      <c r="B131" t="s">
        <v>71</v>
      </c>
      <c r="C131" s="1" t="s">
        <v>4</v>
      </c>
      <c r="D131" s="37">
        <v>24344.020638</v>
      </c>
      <c r="E131" s="37">
        <v>1063.951843</v>
      </c>
      <c r="F131" s="38">
        <v>0.77</v>
      </c>
      <c r="G131" s="37">
        <f t="shared" si="12"/>
        <v>819.2429191100001</v>
      </c>
      <c r="H131" s="40">
        <v>6185</v>
      </c>
      <c r="I131" s="37">
        <f t="shared" si="13"/>
        <v>5067017.4546953505</v>
      </c>
      <c r="J131" s="41">
        <v>0.6</v>
      </c>
      <c r="K131" s="37">
        <f t="shared" si="14"/>
        <v>14606.412382800001</v>
      </c>
      <c r="L131" s="40">
        <v>4435.75</v>
      </c>
      <c r="M131" s="37">
        <f t="shared" si="15"/>
        <v>64790393.7270051</v>
      </c>
      <c r="N131" s="43">
        <v>1</v>
      </c>
      <c r="O131" s="37">
        <v>300000</v>
      </c>
      <c r="P131" s="44">
        <f t="shared" si="16"/>
        <v>300000</v>
      </c>
      <c r="Q131" s="37">
        <f t="shared" si="17"/>
        <v>24344.020638</v>
      </c>
      <c r="R131" s="37">
        <v>1068.58</v>
      </c>
      <c r="S131" s="42">
        <f t="shared" si="18"/>
        <v>26013533.57335404</v>
      </c>
      <c r="T131" s="43">
        <v>2.4</v>
      </c>
      <c r="U131" s="37">
        <f t="shared" si="10"/>
        <v>2553.4844232</v>
      </c>
      <c r="V131" s="47">
        <v>1068.58</v>
      </c>
      <c r="W131" s="42">
        <f t="shared" si="19"/>
        <v>2728602.384943056</v>
      </c>
      <c r="X131" s="50">
        <f t="shared" si="11"/>
        <v>98899547.13999754</v>
      </c>
    </row>
    <row r="132" spans="1:24" ht="12.75">
      <c r="A132" s="1">
        <v>117</v>
      </c>
      <c r="B132" t="s">
        <v>72</v>
      </c>
      <c r="C132" s="1" t="s">
        <v>4</v>
      </c>
      <c r="D132" s="37">
        <v>15790.511589</v>
      </c>
      <c r="E132" s="37">
        <v>538.805631</v>
      </c>
      <c r="F132" s="38">
        <v>0.77</v>
      </c>
      <c r="G132" s="37">
        <f t="shared" si="12"/>
        <v>414.88033586999995</v>
      </c>
      <c r="H132" s="40">
        <v>6185</v>
      </c>
      <c r="I132" s="37">
        <f t="shared" si="13"/>
        <v>2566034.8773559495</v>
      </c>
      <c r="J132" s="41">
        <v>0.6</v>
      </c>
      <c r="K132" s="37">
        <f t="shared" si="14"/>
        <v>9474.306953399999</v>
      </c>
      <c r="L132" s="40">
        <v>4435.75</v>
      </c>
      <c r="M132" s="37">
        <f t="shared" si="15"/>
        <v>42025657.068544045</v>
      </c>
      <c r="N132" s="43">
        <v>1</v>
      </c>
      <c r="O132" s="37">
        <v>300000</v>
      </c>
      <c r="P132" s="44">
        <f t="shared" si="16"/>
        <v>300000</v>
      </c>
      <c r="Q132" s="37">
        <f t="shared" si="17"/>
        <v>15790.511589</v>
      </c>
      <c r="R132" s="37">
        <v>1068.58</v>
      </c>
      <c r="S132" s="42">
        <f t="shared" si="18"/>
        <v>16873424.87377362</v>
      </c>
      <c r="T132" s="43">
        <v>2.4</v>
      </c>
      <c r="U132" s="37">
        <f t="shared" si="10"/>
        <v>1293.1335143999997</v>
      </c>
      <c r="V132" s="47">
        <v>1068.58</v>
      </c>
      <c r="W132" s="42">
        <f t="shared" si="19"/>
        <v>1381816.6108175516</v>
      </c>
      <c r="X132" s="50">
        <f t="shared" si="11"/>
        <v>63146933.430491164</v>
      </c>
    </row>
    <row r="133" spans="1:24" ht="12.75">
      <c r="A133" s="1">
        <v>118</v>
      </c>
      <c r="B133" t="s">
        <v>73</v>
      </c>
      <c r="C133" s="1" t="s">
        <v>4</v>
      </c>
      <c r="D133" s="37">
        <v>13943.781654</v>
      </c>
      <c r="E133" s="37">
        <v>509.727839</v>
      </c>
      <c r="F133" s="38">
        <v>0.77</v>
      </c>
      <c r="G133" s="37">
        <f t="shared" si="12"/>
        <v>392.49043603</v>
      </c>
      <c r="H133" s="40">
        <v>6185</v>
      </c>
      <c r="I133" s="37">
        <f t="shared" si="13"/>
        <v>2427553.34684555</v>
      </c>
      <c r="J133" s="41">
        <v>0.6</v>
      </c>
      <c r="K133" s="37">
        <f t="shared" si="14"/>
        <v>8366.2689924</v>
      </c>
      <c r="L133" s="40">
        <v>4435.75</v>
      </c>
      <c r="M133" s="37">
        <f t="shared" si="15"/>
        <v>37110677.6830383</v>
      </c>
      <c r="N133" s="43">
        <v>1</v>
      </c>
      <c r="O133" s="37">
        <v>300000</v>
      </c>
      <c r="P133" s="44">
        <f t="shared" si="16"/>
        <v>300000</v>
      </c>
      <c r="Q133" s="37">
        <f t="shared" si="17"/>
        <v>13943.781654</v>
      </c>
      <c r="R133" s="37">
        <v>1068.58</v>
      </c>
      <c r="S133" s="42">
        <f t="shared" si="18"/>
        <v>14900046.19983132</v>
      </c>
      <c r="T133" s="43">
        <v>2.4</v>
      </c>
      <c r="U133" s="37">
        <f t="shared" si="10"/>
        <v>1223.3468136</v>
      </c>
      <c r="V133" s="47">
        <v>1068.58</v>
      </c>
      <c r="W133" s="42">
        <f t="shared" si="19"/>
        <v>1307243.9380766877</v>
      </c>
      <c r="X133" s="50">
        <f t="shared" si="11"/>
        <v>56045521.16779186</v>
      </c>
    </row>
    <row r="134" spans="1:24" ht="12.75">
      <c r="A134" s="1">
        <v>119</v>
      </c>
      <c r="B134" t="s">
        <v>74</v>
      </c>
      <c r="C134" s="1" t="s">
        <v>4</v>
      </c>
      <c r="D134" s="37">
        <v>14631.068855</v>
      </c>
      <c r="E134" s="37">
        <v>547.95923</v>
      </c>
      <c r="F134" s="38">
        <v>0.77</v>
      </c>
      <c r="G134" s="37">
        <f t="shared" si="12"/>
        <v>421.9286071</v>
      </c>
      <c r="H134" s="40">
        <v>6185</v>
      </c>
      <c r="I134" s="37">
        <f t="shared" si="13"/>
        <v>2609628.4349135</v>
      </c>
      <c r="J134" s="41">
        <v>0.6</v>
      </c>
      <c r="K134" s="37">
        <f t="shared" si="14"/>
        <v>8778.641313</v>
      </c>
      <c r="L134" s="40">
        <v>4435.75</v>
      </c>
      <c r="M134" s="37">
        <f t="shared" si="15"/>
        <v>38939858.20413975</v>
      </c>
      <c r="N134" s="43">
        <v>1</v>
      </c>
      <c r="O134" s="37">
        <v>300000</v>
      </c>
      <c r="P134" s="44">
        <f t="shared" si="16"/>
        <v>300000</v>
      </c>
      <c r="Q134" s="37">
        <f t="shared" si="17"/>
        <v>14631.068855</v>
      </c>
      <c r="R134" s="37">
        <v>1068.58</v>
      </c>
      <c r="S134" s="42">
        <f t="shared" si="18"/>
        <v>15634467.5570759</v>
      </c>
      <c r="T134" s="43">
        <v>2.4</v>
      </c>
      <c r="U134" s="37">
        <f t="shared" si="10"/>
        <v>1315.1021520000002</v>
      </c>
      <c r="V134" s="47">
        <v>1068.58</v>
      </c>
      <c r="W134" s="42">
        <f t="shared" si="19"/>
        <v>1405291.85758416</v>
      </c>
      <c r="X134" s="50">
        <f t="shared" si="11"/>
        <v>58889246.05371331</v>
      </c>
    </row>
    <row r="135" spans="1:24" ht="12.75">
      <c r="A135" s="1">
        <v>120</v>
      </c>
      <c r="B135" t="s">
        <v>75</v>
      </c>
      <c r="C135" s="1" t="s">
        <v>4</v>
      </c>
      <c r="D135" s="37">
        <v>8816.25576</v>
      </c>
      <c r="E135" s="37">
        <v>377.878544</v>
      </c>
      <c r="F135" s="38">
        <v>0.77</v>
      </c>
      <c r="G135" s="37">
        <f t="shared" si="12"/>
        <v>290.96647888</v>
      </c>
      <c r="H135" s="40">
        <v>6185</v>
      </c>
      <c r="I135" s="37">
        <f t="shared" si="13"/>
        <v>1799627.6718728</v>
      </c>
      <c r="J135" s="41">
        <v>0.6</v>
      </c>
      <c r="K135" s="37">
        <f t="shared" si="14"/>
        <v>5289.7534559999995</v>
      </c>
      <c r="L135" s="40">
        <v>4435.75</v>
      </c>
      <c r="M135" s="37">
        <f t="shared" si="15"/>
        <v>23464023.892451998</v>
      </c>
      <c r="N135" s="43">
        <v>1</v>
      </c>
      <c r="O135" s="37">
        <v>300000</v>
      </c>
      <c r="P135" s="44">
        <f t="shared" si="16"/>
        <v>300000</v>
      </c>
      <c r="Q135" s="37">
        <f t="shared" si="17"/>
        <v>8816.25576</v>
      </c>
      <c r="R135" s="37">
        <v>1068.58</v>
      </c>
      <c r="S135" s="42">
        <f t="shared" si="18"/>
        <v>9420874.5800208</v>
      </c>
      <c r="T135" s="43">
        <v>2.4</v>
      </c>
      <c r="U135" s="37">
        <f t="shared" si="10"/>
        <v>906.9085055999999</v>
      </c>
      <c r="V135" s="47">
        <v>1068.58</v>
      </c>
      <c r="W135" s="42">
        <f t="shared" si="19"/>
        <v>969104.2909140479</v>
      </c>
      <c r="X135" s="50">
        <f t="shared" si="11"/>
        <v>35953630.43525965</v>
      </c>
    </row>
    <row r="136" spans="1:24" ht="12.75">
      <c r="A136" s="1">
        <v>121</v>
      </c>
      <c r="B136" t="s">
        <v>76</v>
      </c>
      <c r="C136" s="1" t="s">
        <v>3</v>
      </c>
      <c r="D136" s="37">
        <v>9034.098618</v>
      </c>
      <c r="E136" s="37">
        <v>522.728898</v>
      </c>
      <c r="F136" s="38">
        <v>0.77</v>
      </c>
      <c r="G136" s="37">
        <f t="shared" si="12"/>
        <v>402.50125146</v>
      </c>
      <c r="H136" s="40">
        <v>6185</v>
      </c>
      <c r="I136" s="37">
        <f t="shared" si="13"/>
        <v>2489470.2402801</v>
      </c>
      <c r="J136" s="41">
        <v>0.6</v>
      </c>
      <c r="K136" s="37">
        <f t="shared" si="14"/>
        <v>5420.4591708</v>
      </c>
      <c r="L136" s="40">
        <v>4435.75</v>
      </c>
      <c r="M136" s="37">
        <f t="shared" si="15"/>
        <v>24043801.766876098</v>
      </c>
      <c r="N136" s="43">
        <v>1</v>
      </c>
      <c r="O136" s="37">
        <v>300000</v>
      </c>
      <c r="P136" s="44">
        <f t="shared" si="16"/>
        <v>300000</v>
      </c>
      <c r="Q136" s="37">
        <f t="shared" si="17"/>
        <v>9034.098618</v>
      </c>
      <c r="R136" s="37">
        <v>1068.58</v>
      </c>
      <c r="S136" s="42">
        <f t="shared" si="18"/>
        <v>9653657.101222439</v>
      </c>
      <c r="T136" s="43">
        <v>2.4</v>
      </c>
      <c r="U136" s="37">
        <f t="shared" si="10"/>
        <v>1254.5493551999998</v>
      </c>
      <c r="V136" s="47">
        <v>1068.58</v>
      </c>
      <c r="W136" s="42">
        <f t="shared" si="19"/>
        <v>1340586.3499796158</v>
      </c>
      <c r="X136" s="50">
        <f t="shared" si="11"/>
        <v>37827515.45835825</v>
      </c>
    </row>
    <row r="137" spans="1:24" ht="12.75">
      <c r="A137" s="1">
        <v>122</v>
      </c>
      <c r="B137" t="s">
        <v>34</v>
      </c>
      <c r="C137" s="1" t="s">
        <v>4</v>
      </c>
      <c r="D137" s="37">
        <v>5032.933479</v>
      </c>
      <c r="E137" s="37">
        <v>325.07748</v>
      </c>
      <c r="F137" s="38">
        <v>0.77</v>
      </c>
      <c r="G137" s="37">
        <f t="shared" si="12"/>
        <v>250.3096596</v>
      </c>
      <c r="H137" s="40">
        <v>6185</v>
      </c>
      <c r="I137" s="37">
        <f t="shared" si="13"/>
        <v>1548165.244626</v>
      </c>
      <c r="J137" s="41">
        <v>0.6</v>
      </c>
      <c r="K137" s="37">
        <f t="shared" si="14"/>
        <v>3019.7600874</v>
      </c>
      <c r="L137" s="40">
        <v>4435.75</v>
      </c>
      <c r="M137" s="37">
        <f t="shared" si="15"/>
        <v>13394900.80768455</v>
      </c>
      <c r="N137" s="43">
        <v>1</v>
      </c>
      <c r="O137" s="37">
        <v>300000</v>
      </c>
      <c r="P137" s="44">
        <f t="shared" si="16"/>
        <v>300000</v>
      </c>
      <c r="Q137" s="37">
        <f t="shared" si="17"/>
        <v>5032.933479</v>
      </c>
      <c r="R137" s="37">
        <v>1068.58</v>
      </c>
      <c r="S137" s="42">
        <f t="shared" si="18"/>
        <v>5378092.05698982</v>
      </c>
      <c r="T137" s="43">
        <v>2.4</v>
      </c>
      <c r="U137" s="37">
        <f t="shared" si="10"/>
        <v>780.1859519999999</v>
      </c>
      <c r="V137" s="47">
        <v>1068.58</v>
      </c>
      <c r="W137" s="42">
        <f t="shared" si="19"/>
        <v>833691.1045881598</v>
      </c>
      <c r="X137" s="50">
        <f t="shared" si="11"/>
        <v>21454849.21388853</v>
      </c>
    </row>
    <row r="138" spans="1:24" ht="12.75">
      <c r="A138" s="1">
        <v>123</v>
      </c>
      <c r="B138" t="s">
        <v>77</v>
      </c>
      <c r="C138" s="1" t="s">
        <v>3</v>
      </c>
      <c r="D138" s="37">
        <v>7815.549179</v>
      </c>
      <c r="E138" s="37">
        <v>390.806996</v>
      </c>
      <c r="F138" s="38">
        <v>0.77</v>
      </c>
      <c r="G138" s="37">
        <f t="shared" si="12"/>
        <v>300.92138692000003</v>
      </c>
      <c r="H138" s="40">
        <v>6185</v>
      </c>
      <c r="I138" s="37">
        <f t="shared" si="13"/>
        <v>1861198.7781002002</v>
      </c>
      <c r="J138" s="41">
        <v>0.6</v>
      </c>
      <c r="K138" s="37">
        <f t="shared" si="14"/>
        <v>4689.3295074</v>
      </c>
      <c r="L138" s="40">
        <v>4435.75</v>
      </c>
      <c r="M138" s="37">
        <f t="shared" si="15"/>
        <v>20800693.36244955</v>
      </c>
      <c r="N138" s="43">
        <v>1</v>
      </c>
      <c r="O138" s="37">
        <v>300000</v>
      </c>
      <c r="P138" s="44">
        <f t="shared" si="16"/>
        <v>300000</v>
      </c>
      <c r="Q138" s="37">
        <f t="shared" si="17"/>
        <v>7815.549179</v>
      </c>
      <c r="R138" s="37">
        <v>1068.58</v>
      </c>
      <c r="S138" s="42">
        <f t="shared" si="18"/>
        <v>8351539.541695819</v>
      </c>
      <c r="T138" s="43">
        <v>2.4</v>
      </c>
      <c r="U138" s="37">
        <f t="shared" si="10"/>
        <v>937.9367904000001</v>
      </c>
      <c r="V138" s="47">
        <v>1068.58</v>
      </c>
      <c r="W138" s="42">
        <f t="shared" si="19"/>
        <v>1002260.495485632</v>
      </c>
      <c r="X138" s="50">
        <f t="shared" si="11"/>
        <v>32315692.1777312</v>
      </c>
    </row>
    <row r="139" spans="1:24" ht="12.75">
      <c r="A139" s="1">
        <v>124</v>
      </c>
      <c r="B139" t="s">
        <v>78</v>
      </c>
      <c r="C139" s="1" t="s">
        <v>3</v>
      </c>
      <c r="D139" s="37">
        <v>11623.22271</v>
      </c>
      <c r="E139" s="37">
        <v>455.850625</v>
      </c>
      <c r="F139" s="38">
        <v>0.77</v>
      </c>
      <c r="G139" s="37">
        <f t="shared" si="12"/>
        <v>351.00498125</v>
      </c>
      <c r="H139" s="40">
        <v>6185</v>
      </c>
      <c r="I139" s="37">
        <f t="shared" si="13"/>
        <v>2170965.80903125</v>
      </c>
      <c r="J139" s="41">
        <v>0.6</v>
      </c>
      <c r="K139" s="37">
        <f t="shared" si="14"/>
        <v>6973.933626</v>
      </c>
      <c r="L139" s="40">
        <v>4435.75</v>
      </c>
      <c r="M139" s="37">
        <f t="shared" si="15"/>
        <v>30934626.0815295</v>
      </c>
      <c r="N139" s="43">
        <v>1</v>
      </c>
      <c r="O139" s="37">
        <v>300000</v>
      </c>
      <c r="P139" s="44">
        <f t="shared" si="16"/>
        <v>300000</v>
      </c>
      <c r="Q139" s="37">
        <f t="shared" si="17"/>
        <v>11623.22271</v>
      </c>
      <c r="R139" s="37">
        <v>1068.58</v>
      </c>
      <c r="S139" s="42">
        <f t="shared" si="18"/>
        <v>12420343.323451798</v>
      </c>
      <c r="T139" s="43">
        <v>2.4</v>
      </c>
      <c r="U139" s="37">
        <f t="shared" si="10"/>
        <v>1094.0414999999998</v>
      </c>
      <c r="V139" s="47">
        <v>1068.58</v>
      </c>
      <c r="W139" s="42">
        <f t="shared" si="19"/>
        <v>1169070.8660699998</v>
      </c>
      <c r="X139" s="50">
        <f t="shared" si="11"/>
        <v>46995006.08008255</v>
      </c>
    </row>
    <row r="140" spans="1:24" ht="12.75">
      <c r="A140" s="1">
        <v>125</v>
      </c>
      <c r="B140" t="s">
        <v>79</v>
      </c>
      <c r="C140" s="1" t="s">
        <v>4</v>
      </c>
      <c r="D140" s="37">
        <v>4432.441741</v>
      </c>
      <c r="E140" s="37">
        <v>310.496699</v>
      </c>
      <c r="F140" s="38">
        <v>0.77</v>
      </c>
      <c r="G140" s="37">
        <f t="shared" si="12"/>
        <v>239.08245823</v>
      </c>
      <c r="H140" s="40">
        <v>6185</v>
      </c>
      <c r="I140" s="37">
        <f t="shared" si="13"/>
        <v>1478725.00415255</v>
      </c>
      <c r="J140" s="41">
        <v>0.6</v>
      </c>
      <c r="K140" s="37">
        <f t="shared" si="14"/>
        <v>2659.4650445999996</v>
      </c>
      <c r="L140" s="40">
        <v>4435.75</v>
      </c>
      <c r="M140" s="37">
        <f t="shared" si="15"/>
        <v>11796722.071584448</v>
      </c>
      <c r="N140" s="43">
        <v>1</v>
      </c>
      <c r="O140" s="37">
        <v>300000</v>
      </c>
      <c r="P140" s="44">
        <f t="shared" si="16"/>
        <v>300000</v>
      </c>
      <c r="Q140" s="37">
        <f t="shared" si="17"/>
        <v>4432.441741</v>
      </c>
      <c r="R140" s="37">
        <v>1068.58</v>
      </c>
      <c r="S140" s="42">
        <f t="shared" si="18"/>
        <v>4736418.595597779</v>
      </c>
      <c r="T140" s="43">
        <v>2.4</v>
      </c>
      <c r="U140" s="37">
        <f t="shared" si="10"/>
        <v>745.1920776</v>
      </c>
      <c r="V140" s="47">
        <v>1068.58</v>
      </c>
      <c r="W140" s="42">
        <f t="shared" si="19"/>
        <v>796297.350281808</v>
      </c>
      <c r="X140" s="50">
        <f t="shared" si="11"/>
        <v>19108163.021616586</v>
      </c>
    </row>
    <row r="141" spans="1:24" ht="12.75">
      <c r="A141" s="1">
        <v>126</v>
      </c>
      <c r="B141" t="s">
        <v>80</v>
      </c>
      <c r="C141" s="1" t="s">
        <v>3</v>
      </c>
      <c r="D141" s="37">
        <v>12287.860336</v>
      </c>
      <c r="E141" s="37">
        <v>488.026942</v>
      </c>
      <c r="F141" s="38">
        <v>0.77</v>
      </c>
      <c r="G141" s="37">
        <f t="shared" si="12"/>
        <v>375.78074534</v>
      </c>
      <c r="H141" s="40">
        <v>6185</v>
      </c>
      <c r="I141" s="37">
        <f t="shared" si="13"/>
        <v>2324203.9099279</v>
      </c>
      <c r="J141" s="41">
        <v>0.6</v>
      </c>
      <c r="K141" s="37">
        <f t="shared" si="14"/>
        <v>7372.716201599999</v>
      </c>
      <c r="L141" s="40">
        <v>4435.75</v>
      </c>
      <c r="M141" s="37">
        <f t="shared" si="15"/>
        <v>32703525.891247198</v>
      </c>
      <c r="N141" s="43">
        <v>1</v>
      </c>
      <c r="O141" s="37">
        <v>300000</v>
      </c>
      <c r="P141" s="44">
        <f t="shared" si="16"/>
        <v>300000</v>
      </c>
      <c r="Q141" s="37">
        <f t="shared" si="17"/>
        <v>12287.860336</v>
      </c>
      <c r="R141" s="37">
        <v>1068.58</v>
      </c>
      <c r="S141" s="42">
        <f t="shared" si="18"/>
        <v>13130561.797842879</v>
      </c>
      <c r="T141" s="43">
        <v>2.4</v>
      </c>
      <c r="U141" s="37">
        <f t="shared" si="10"/>
        <v>1171.2646608</v>
      </c>
      <c r="V141" s="47">
        <v>1068.58</v>
      </c>
      <c r="W141" s="42">
        <f t="shared" si="19"/>
        <v>1251589.991237664</v>
      </c>
      <c r="X141" s="50">
        <f t="shared" si="11"/>
        <v>49709881.59025564</v>
      </c>
    </row>
    <row r="142" spans="1:24" ht="12.75">
      <c r="A142" s="1">
        <v>127</v>
      </c>
      <c r="B142" t="s">
        <v>39</v>
      </c>
      <c r="C142" s="1" t="s">
        <v>4</v>
      </c>
      <c r="D142" s="37">
        <v>16047.86734</v>
      </c>
      <c r="E142" s="37">
        <v>768.404085</v>
      </c>
      <c r="F142" s="38">
        <v>0.77</v>
      </c>
      <c r="G142" s="37">
        <f t="shared" si="12"/>
        <v>591.67114545</v>
      </c>
      <c r="H142" s="40">
        <v>6185</v>
      </c>
      <c r="I142" s="37">
        <f t="shared" si="13"/>
        <v>3659486.03460825</v>
      </c>
      <c r="J142" s="41">
        <v>0.6</v>
      </c>
      <c r="K142" s="37">
        <f t="shared" si="14"/>
        <v>9628.720404</v>
      </c>
      <c r="L142" s="40">
        <v>4435.75</v>
      </c>
      <c r="M142" s="37">
        <f t="shared" si="15"/>
        <v>42710596.532042995</v>
      </c>
      <c r="N142" s="43">
        <v>1</v>
      </c>
      <c r="O142" s="37">
        <v>300000</v>
      </c>
      <c r="P142" s="44">
        <f t="shared" si="16"/>
        <v>300000</v>
      </c>
      <c r="Q142" s="37">
        <f t="shared" si="17"/>
        <v>16047.86734</v>
      </c>
      <c r="R142" s="37">
        <v>1068.58</v>
      </c>
      <c r="S142" s="42">
        <f t="shared" si="18"/>
        <v>17148430.0821772</v>
      </c>
      <c r="T142" s="43">
        <v>2.4</v>
      </c>
      <c r="U142" s="37">
        <f t="shared" si="10"/>
        <v>1844.1698039999999</v>
      </c>
      <c r="V142" s="47">
        <v>1068.58</v>
      </c>
      <c r="W142" s="42">
        <f t="shared" si="19"/>
        <v>1970642.9691583198</v>
      </c>
      <c r="X142" s="50">
        <f t="shared" si="11"/>
        <v>65789155.61798677</v>
      </c>
    </row>
    <row r="143" spans="1:24" ht="12.75">
      <c r="A143" s="1">
        <v>128</v>
      </c>
      <c r="B143" t="s">
        <v>81</v>
      </c>
      <c r="C143" s="1" t="s">
        <v>4</v>
      </c>
      <c r="D143" s="37">
        <v>15909.77861</v>
      </c>
      <c r="E143" s="37">
        <v>552.995977</v>
      </c>
      <c r="F143" s="38">
        <v>0.77</v>
      </c>
      <c r="G143" s="37">
        <f t="shared" si="12"/>
        <v>425.80690229000004</v>
      </c>
      <c r="H143" s="40">
        <v>6185</v>
      </c>
      <c r="I143" s="37">
        <f t="shared" si="13"/>
        <v>2633615.69066365</v>
      </c>
      <c r="J143" s="41">
        <v>0.6</v>
      </c>
      <c r="K143" s="37">
        <f t="shared" si="14"/>
        <v>9545.867166</v>
      </c>
      <c r="L143" s="40">
        <v>4435.75</v>
      </c>
      <c r="M143" s="37">
        <f t="shared" si="15"/>
        <v>42343080.2815845</v>
      </c>
      <c r="N143" s="43">
        <v>1</v>
      </c>
      <c r="O143" s="37">
        <v>300000</v>
      </c>
      <c r="P143" s="44">
        <f t="shared" si="16"/>
        <v>300000</v>
      </c>
      <c r="Q143" s="37">
        <f t="shared" si="17"/>
        <v>15909.77861</v>
      </c>
      <c r="R143" s="37">
        <v>1068.58</v>
      </c>
      <c r="S143" s="42">
        <f t="shared" si="18"/>
        <v>17000871.2270738</v>
      </c>
      <c r="T143" s="43">
        <v>2.4</v>
      </c>
      <c r="U143" s="37">
        <f t="shared" si="10"/>
        <v>1327.1903448</v>
      </c>
      <c r="V143" s="47">
        <v>1068.58</v>
      </c>
      <c r="W143" s="42">
        <f t="shared" si="19"/>
        <v>1418209.058646384</v>
      </c>
      <c r="X143" s="50">
        <f t="shared" si="11"/>
        <v>63695776.25796834</v>
      </c>
    </row>
    <row r="144" spans="1:24" ht="12.75">
      <c r="A144" s="1">
        <v>129</v>
      </c>
      <c r="B144" t="s">
        <v>82</v>
      </c>
      <c r="C144" s="1" t="s">
        <v>4</v>
      </c>
      <c r="D144" s="37">
        <v>5742.553551</v>
      </c>
      <c r="E144" s="37">
        <v>308.241456</v>
      </c>
      <c r="F144" s="38">
        <v>0.77</v>
      </c>
      <c r="G144" s="37">
        <f t="shared" si="12"/>
        <v>237.34592112</v>
      </c>
      <c r="H144" s="40">
        <v>6185</v>
      </c>
      <c r="I144" s="37">
        <f t="shared" si="13"/>
        <v>1467984.5221272002</v>
      </c>
      <c r="J144" s="41">
        <v>0.6</v>
      </c>
      <c r="K144" s="37">
        <f t="shared" si="14"/>
        <v>3445.5321306</v>
      </c>
      <c r="L144" s="40">
        <v>4435.75</v>
      </c>
      <c r="M144" s="37">
        <f t="shared" si="15"/>
        <v>15283519.14830895</v>
      </c>
      <c r="N144" s="43">
        <v>1</v>
      </c>
      <c r="O144" s="37">
        <v>300000</v>
      </c>
      <c r="P144" s="44">
        <f t="shared" si="16"/>
        <v>300000</v>
      </c>
      <c r="Q144" s="37">
        <f t="shared" si="17"/>
        <v>5742.553551</v>
      </c>
      <c r="R144" s="37">
        <v>1068.58</v>
      </c>
      <c r="S144" s="42">
        <f t="shared" si="18"/>
        <v>6136377.87352758</v>
      </c>
      <c r="T144" s="43">
        <v>2.4</v>
      </c>
      <c r="U144" s="37">
        <f aca="true" t="shared" si="20" ref="U144:U207">T144*E144</f>
        <v>739.7794944000001</v>
      </c>
      <c r="V144" s="47">
        <v>1068.58</v>
      </c>
      <c r="W144" s="42">
        <f t="shared" si="19"/>
        <v>790513.572125952</v>
      </c>
      <c r="X144" s="50">
        <f aca="true" t="shared" si="21" ref="X144:X207">W144+S144+P144+M144+I144</f>
        <v>23978395.116089683</v>
      </c>
    </row>
    <row r="145" spans="1:24" ht="12.75">
      <c r="A145" s="1">
        <v>130</v>
      </c>
      <c r="B145" t="s">
        <v>81</v>
      </c>
      <c r="C145" s="1" t="s">
        <v>4</v>
      </c>
      <c r="D145" s="37">
        <v>3697.2155965</v>
      </c>
      <c r="E145" s="37">
        <v>244.21289</v>
      </c>
      <c r="F145" s="38">
        <v>0.77</v>
      </c>
      <c r="G145" s="37">
        <f aca="true" t="shared" si="22" ref="G145:G208">E145*F145</f>
        <v>188.04392529999998</v>
      </c>
      <c r="H145" s="40">
        <v>6185</v>
      </c>
      <c r="I145" s="37">
        <f aca="true" t="shared" si="23" ref="I145:I208">G145*H145</f>
        <v>1163051.6779804998</v>
      </c>
      <c r="J145" s="41">
        <v>0.6</v>
      </c>
      <c r="K145" s="37">
        <f aca="true" t="shared" si="24" ref="K145:K208">D145*J145</f>
        <v>2218.3293579</v>
      </c>
      <c r="L145" s="40">
        <v>4435.75</v>
      </c>
      <c r="M145" s="37">
        <f aca="true" t="shared" si="25" ref="M145:M208">K145*L145</f>
        <v>9839954.449304925</v>
      </c>
      <c r="N145" s="43">
        <v>1</v>
      </c>
      <c r="O145" s="37">
        <v>300000</v>
      </c>
      <c r="P145" s="44">
        <f aca="true" t="shared" si="26" ref="P145:P208">N145*O145</f>
        <v>300000</v>
      </c>
      <c r="Q145" s="37">
        <f aca="true" t="shared" si="27" ref="Q145:Q208">D145</f>
        <v>3697.2155965</v>
      </c>
      <c r="R145" s="37">
        <v>1068.58</v>
      </c>
      <c r="S145" s="42">
        <f aca="true" t="shared" si="28" ref="S145:S208">Q145*R145</f>
        <v>3950770.64210797</v>
      </c>
      <c r="T145" s="43">
        <v>2.4</v>
      </c>
      <c r="U145" s="37">
        <f t="shared" si="20"/>
        <v>586.1109359999999</v>
      </c>
      <c r="V145" s="47">
        <v>1068.58</v>
      </c>
      <c r="W145" s="42">
        <f aca="true" t="shared" si="29" ref="W145:W208">U145*V145</f>
        <v>626306.4239908799</v>
      </c>
      <c r="X145" s="50">
        <f t="shared" si="21"/>
        <v>15880083.193384275</v>
      </c>
    </row>
    <row r="146" spans="1:24" ht="12.75">
      <c r="A146" s="1">
        <v>131</v>
      </c>
      <c r="B146" t="s">
        <v>83</v>
      </c>
      <c r="C146" s="1" t="s">
        <v>4</v>
      </c>
      <c r="D146" s="37">
        <v>7133.335632</v>
      </c>
      <c r="E146" s="37">
        <v>426.828117</v>
      </c>
      <c r="F146" s="38">
        <v>0.77</v>
      </c>
      <c r="G146" s="37">
        <f t="shared" si="22"/>
        <v>328.65765009</v>
      </c>
      <c r="H146" s="40">
        <v>6185</v>
      </c>
      <c r="I146" s="37">
        <f t="shared" si="23"/>
        <v>2032747.56580665</v>
      </c>
      <c r="J146" s="41">
        <v>0.6</v>
      </c>
      <c r="K146" s="37">
        <f t="shared" si="24"/>
        <v>4280.0013792</v>
      </c>
      <c r="L146" s="40">
        <v>4435.75</v>
      </c>
      <c r="M146" s="37">
        <f t="shared" si="25"/>
        <v>18985016.1177864</v>
      </c>
      <c r="N146" s="43">
        <v>1</v>
      </c>
      <c r="O146" s="37">
        <v>300000</v>
      </c>
      <c r="P146" s="44">
        <f t="shared" si="26"/>
        <v>300000</v>
      </c>
      <c r="Q146" s="37">
        <f t="shared" si="27"/>
        <v>7133.335632</v>
      </c>
      <c r="R146" s="37">
        <v>1068.58</v>
      </c>
      <c r="S146" s="42">
        <f t="shared" si="28"/>
        <v>7622539.789642559</v>
      </c>
      <c r="T146" s="43">
        <v>2.4</v>
      </c>
      <c r="U146" s="37">
        <f t="shared" si="20"/>
        <v>1024.3874808</v>
      </c>
      <c r="V146" s="47">
        <v>1068.58</v>
      </c>
      <c r="W146" s="42">
        <f t="shared" si="29"/>
        <v>1094639.9742332639</v>
      </c>
      <c r="X146" s="50">
        <f t="shared" si="21"/>
        <v>30034943.447468873</v>
      </c>
    </row>
    <row r="147" spans="1:24" ht="12.75">
      <c r="A147" s="1">
        <v>132</v>
      </c>
      <c r="B147" t="s">
        <v>79</v>
      </c>
      <c r="C147" s="1" t="s">
        <v>4</v>
      </c>
      <c r="D147" s="37">
        <v>1116.890388</v>
      </c>
      <c r="E147" s="37">
        <v>137.7085088</v>
      </c>
      <c r="F147" s="38">
        <v>0.77</v>
      </c>
      <c r="G147" s="37">
        <f t="shared" si="22"/>
        <v>106.035551776</v>
      </c>
      <c r="H147" s="40">
        <v>6185</v>
      </c>
      <c r="I147" s="37">
        <f t="shared" si="23"/>
        <v>655829.8877345601</v>
      </c>
      <c r="J147" s="41">
        <v>0.6</v>
      </c>
      <c r="K147" s="37">
        <f t="shared" si="24"/>
        <v>670.1342328</v>
      </c>
      <c r="L147" s="40">
        <v>4435.75</v>
      </c>
      <c r="M147" s="37">
        <f t="shared" si="25"/>
        <v>2972547.9231426</v>
      </c>
      <c r="N147" s="43">
        <v>1</v>
      </c>
      <c r="O147" s="37">
        <v>300000</v>
      </c>
      <c r="P147" s="44">
        <f t="shared" si="26"/>
        <v>300000</v>
      </c>
      <c r="Q147" s="37">
        <f t="shared" si="27"/>
        <v>1116.890388</v>
      </c>
      <c r="R147" s="37">
        <v>1068.58</v>
      </c>
      <c r="S147" s="42">
        <f t="shared" si="28"/>
        <v>1193486.73080904</v>
      </c>
      <c r="T147" s="43">
        <v>2.4</v>
      </c>
      <c r="U147" s="37">
        <f t="shared" si="20"/>
        <v>330.50042112</v>
      </c>
      <c r="V147" s="47">
        <v>1068.58</v>
      </c>
      <c r="W147" s="42">
        <f t="shared" si="29"/>
        <v>353166.14000040956</v>
      </c>
      <c r="X147" s="50">
        <f t="shared" si="21"/>
        <v>5475030.68168661</v>
      </c>
    </row>
    <row r="148" spans="1:24" ht="12.75">
      <c r="A148" s="1">
        <v>133</v>
      </c>
      <c r="B148" t="s">
        <v>49</v>
      </c>
      <c r="C148" s="1" t="s">
        <v>4</v>
      </c>
      <c r="D148" s="37">
        <v>6144.418686</v>
      </c>
      <c r="E148" s="37">
        <v>388.037447</v>
      </c>
      <c r="F148" s="38">
        <v>0.77</v>
      </c>
      <c r="G148" s="37">
        <f t="shared" si="22"/>
        <v>298.78883419</v>
      </c>
      <c r="H148" s="40">
        <v>6185</v>
      </c>
      <c r="I148" s="37">
        <f t="shared" si="23"/>
        <v>1848008.93946515</v>
      </c>
      <c r="J148" s="41">
        <v>0.6</v>
      </c>
      <c r="K148" s="37">
        <f t="shared" si="24"/>
        <v>3686.6512116</v>
      </c>
      <c r="L148" s="40">
        <v>4435.75</v>
      </c>
      <c r="M148" s="37">
        <f t="shared" si="25"/>
        <v>16353063.1118547</v>
      </c>
      <c r="N148" s="43">
        <v>1</v>
      </c>
      <c r="O148" s="37">
        <v>300000</v>
      </c>
      <c r="P148" s="44">
        <f t="shared" si="26"/>
        <v>300000</v>
      </c>
      <c r="Q148" s="37">
        <f t="shared" si="27"/>
        <v>6144.418686</v>
      </c>
      <c r="R148" s="37">
        <v>1068.58</v>
      </c>
      <c r="S148" s="42">
        <f t="shared" si="28"/>
        <v>6565802.919485879</v>
      </c>
      <c r="T148" s="43">
        <v>2.4</v>
      </c>
      <c r="U148" s="37">
        <f t="shared" si="20"/>
        <v>931.2898727999999</v>
      </c>
      <c r="V148" s="47">
        <v>1068.58</v>
      </c>
      <c r="W148" s="42">
        <f t="shared" si="29"/>
        <v>995157.7322766238</v>
      </c>
      <c r="X148" s="50">
        <f t="shared" si="21"/>
        <v>26062032.703082353</v>
      </c>
    </row>
    <row r="149" spans="1:24" ht="12.75">
      <c r="A149" s="1">
        <v>134</v>
      </c>
      <c r="B149" t="s">
        <v>84</v>
      </c>
      <c r="C149" s="1" t="s">
        <v>4</v>
      </c>
      <c r="D149" s="37">
        <v>574.830864</v>
      </c>
      <c r="E149" s="37">
        <v>97.57738</v>
      </c>
      <c r="F149" s="38">
        <v>0.77</v>
      </c>
      <c r="G149" s="37">
        <f t="shared" si="22"/>
        <v>75.1345826</v>
      </c>
      <c r="H149" s="40">
        <v>6185</v>
      </c>
      <c r="I149" s="37">
        <f t="shared" si="23"/>
        <v>464707.39338100003</v>
      </c>
      <c r="J149" s="41">
        <v>0.6</v>
      </c>
      <c r="K149" s="37">
        <f t="shared" si="24"/>
        <v>344.8985184</v>
      </c>
      <c r="L149" s="40">
        <v>4435.75</v>
      </c>
      <c r="M149" s="37">
        <f t="shared" si="25"/>
        <v>1529883.6029928</v>
      </c>
      <c r="N149" s="43">
        <v>1</v>
      </c>
      <c r="O149" s="37">
        <v>300000</v>
      </c>
      <c r="P149" s="44">
        <f t="shared" si="26"/>
        <v>300000</v>
      </c>
      <c r="Q149" s="37">
        <f t="shared" si="27"/>
        <v>574.830864</v>
      </c>
      <c r="R149" s="37">
        <v>1068.58</v>
      </c>
      <c r="S149" s="42">
        <f t="shared" si="28"/>
        <v>614252.76465312</v>
      </c>
      <c r="T149" s="43">
        <v>2.4</v>
      </c>
      <c r="U149" s="37">
        <f t="shared" si="20"/>
        <v>234.185712</v>
      </c>
      <c r="V149" s="47">
        <v>1068.58</v>
      </c>
      <c r="W149" s="42">
        <f t="shared" si="29"/>
        <v>250246.16812895998</v>
      </c>
      <c r="X149" s="50">
        <f t="shared" si="21"/>
        <v>3159089.92915588</v>
      </c>
    </row>
    <row r="150" spans="1:24" ht="12.75">
      <c r="A150" s="1">
        <v>135</v>
      </c>
      <c r="B150" t="s">
        <v>85</v>
      </c>
      <c r="C150" s="1" t="s">
        <v>4</v>
      </c>
      <c r="D150" s="37">
        <v>5294.341309</v>
      </c>
      <c r="E150" s="37">
        <v>408.691318</v>
      </c>
      <c r="F150" s="38">
        <v>0.77</v>
      </c>
      <c r="G150" s="37">
        <f t="shared" si="22"/>
        <v>314.69231486</v>
      </c>
      <c r="H150" s="40">
        <v>6185</v>
      </c>
      <c r="I150" s="37">
        <f t="shared" si="23"/>
        <v>1946371.9674091002</v>
      </c>
      <c r="J150" s="41">
        <v>0.6</v>
      </c>
      <c r="K150" s="37">
        <f t="shared" si="24"/>
        <v>3176.6047854000003</v>
      </c>
      <c r="L150" s="40">
        <v>4435.75</v>
      </c>
      <c r="M150" s="37">
        <f t="shared" si="25"/>
        <v>14090624.676838052</v>
      </c>
      <c r="N150" s="43">
        <v>1</v>
      </c>
      <c r="O150" s="37">
        <v>300000</v>
      </c>
      <c r="P150" s="44">
        <f t="shared" si="26"/>
        <v>300000</v>
      </c>
      <c r="Q150" s="37">
        <f t="shared" si="27"/>
        <v>5294.341309</v>
      </c>
      <c r="R150" s="37">
        <v>1068.58</v>
      </c>
      <c r="S150" s="42">
        <f t="shared" si="28"/>
        <v>5657427.23597122</v>
      </c>
      <c r="T150" s="43">
        <v>2.4</v>
      </c>
      <c r="U150" s="37">
        <f t="shared" si="20"/>
        <v>980.8591632</v>
      </c>
      <c r="V150" s="47">
        <v>1068.58</v>
      </c>
      <c r="W150" s="42">
        <f t="shared" si="29"/>
        <v>1048126.4846122559</v>
      </c>
      <c r="X150" s="50">
        <f t="shared" si="21"/>
        <v>23042550.364830628</v>
      </c>
    </row>
    <row r="151" spans="1:24" ht="12.75">
      <c r="A151" s="1">
        <v>136</v>
      </c>
      <c r="B151" t="s">
        <v>86</v>
      </c>
      <c r="C151" s="1" t="s">
        <v>4</v>
      </c>
      <c r="D151" s="37">
        <v>14286.242676</v>
      </c>
      <c r="E151" s="37">
        <v>470.600283</v>
      </c>
      <c r="F151" s="38">
        <v>0.77</v>
      </c>
      <c r="G151" s="37">
        <f t="shared" si="22"/>
        <v>362.36221791</v>
      </c>
      <c r="H151" s="40">
        <v>6185</v>
      </c>
      <c r="I151" s="37">
        <f t="shared" si="23"/>
        <v>2241210.31777335</v>
      </c>
      <c r="J151" s="41">
        <v>0.6</v>
      </c>
      <c r="K151" s="37">
        <f t="shared" si="24"/>
        <v>8571.7456056</v>
      </c>
      <c r="L151" s="40">
        <v>4435.75</v>
      </c>
      <c r="M151" s="37">
        <f t="shared" si="25"/>
        <v>38022120.570040196</v>
      </c>
      <c r="N151" s="43">
        <v>1</v>
      </c>
      <c r="O151" s="37">
        <v>300000</v>
      </c>
      <c r="P151" s="44">
        <f t="shared" si="26"/>
        <v>300000</v>
      </c>
      <c r="Q151" s="37">
        <f t="shared" si="27"/>
        <v>14286.242676</v>
      </c>
      <c r="R151" s="37">
        <v>1068.58</v>
      </c>
      <c r="S151" s="42">
        <f t="shared" si="28"/>
        <v>15265993.198720079</v>
      </c>
      <c r="T151" s="43">
        <v>2.4</v>
      </c>
      <c r="U151" s="37">
        <f t="shared" si="20"/>
        <v>1129.4406792</v>
      </c>
      <c r="V151" s="47">
        <v>1068.58</v>
      </c>
      <c r="W151" s="42">
        <f t="shared" si="29"/>
        <v>1206897.720979536</v>
      </c>
      <c r="X151" s="50">
        <f t="shared" si="21"/>
        <v>57036221.80751316</v>
      </c>
    </row>
    <row r="152" spans="1:24" ht="12.75">
      <c r="A152" s="1">
        <v>137</v>
      </c>
      <c r="B152" s="11" t="s">
        <v>87</v>
      </c>
      <c r="C152" s="1" t="s">
        <v>4</v>
      </c>
      <c r="D152" s="37">
        <v>5950.216843</v>
      </c>
      <c r="E152" s="37">
        <v>396.127651</v>
      </c>
      <c r="F152" s="38">
        <v>0.77</v>
      </c>
      <c r="G152" s="37">
        <f t="shared" si="22"/>
        <v>305.01829127</v>
      </c>
      <c r="H152" s="40">
        <v>6185</v>
      </c>
      <c r="I152" s="37">
        <f t="shared" si="23"/>
        <v>1886538.13150495</v>
      </c>
      <c r="J152" s="41">
        <v>0.6</v>
      </c>
      <c r="K152" s="37">
        <f t="shared" si="24"/>
        <v>3570.1301058</v>
      </c>
      <c r="L152" s="40">
        <v>4435.75</v>
      </c>
      <c r="M152" s="37">
        <f t="shared" si="25"/>
        <v>15836204.61680235</v>
      </c>
      <c r="N152" s="43">
        <v>1</v>
      </c>
      <c r="O152" s="37">
        <v>300000</v>
      </c>
      <c r="P152" s="44">
        <f t="shared" si="26"/>
        <v>300000</v>
      </c>
      <c r="Q152" s="37">
        <f t="shared" si="27"/>
        <v>5950.216843</v>
      </c>
      <c r="R152" s="37">
        <v>1068.58</v>
      </c>
      <c r="S152" s="42">
        <f t="shared" si="28"/>
        <v>6358282.71409294</v>
      </c>
      <c r="T152" s="43">
        <v>2.4</v>
      </c>
      <c r="U152" s="37">
        <f t="shared" si="20"/>
        <v>950.7063624</v>
      </c>
      <c r="V152" s="47">
        <v>1068.58</v>
      </c>
      <c r="W152" s="42">
        <f t="shared" si="29"/>
        <v>1015905.804733392</v>
      </c>
      <c r="X152" s="50">
        <f t="shared" si="21"/>
        <v>25396931.26713363</v>
      </c>
    </row>
    <row r="153" spans="1:24" ht="12.75">
      <c r="A153" s="1">
        <v>138</v>
      </c>
      <c r="B153" t="s">
        <v>88</v>
      </c>
      <c r="C153" s="1" t="s">
        <v>4</v>
      </c>
      <c r="D153" s="37">
        <v>4186.269981</v>
      </c>
      <c r="E153" s="37">
        <v>293.264096</v>
      </c>
      <c r="F153" s="38">
        <v>0.77</v>
      </c>
      <c r="G153" s="37">
        <f t="shared" si="22"/>
        <v>225.81335392</v>
      </c>
      <c r="H153" s="40">
        <v>6185</v>
      </c>
      <c r="I153" s="37">
        <f t="shared" si="23"/>
        <v>1396655.5939952</v>
      </c>
      <c r="J153" s="41">
        <v>0.6</v>
      </c>
      <c r="K153" s="37">
        <f t="shared" si="24"/>
        <v>2511.7619886</v>
      </c>
      <c r="L153" s="40">
        <v>4435.75</v>
      </c>
      <c r="M153" s="37">
        <f t="shared" si="25"/>
        <v>11141548.240932452</v>
      </c>
      <c r="N153" s="43">
        <v>1</v>
      </c>
      <c r="O153" s="37">
        <v>300000</v>
      </c>
      <c r="P153" s="44">
        <f t="shared" si="26"/>
        <v>300000</v>
      </c>
      <c r="Q153" s="37">
        <f t="shared" si="27"/>
        <v>4186.269981</v>
      </c>
      <c r="R153" s="37">
        <v>1068.58</v>
      </c>
      <c r="S153" s="42">
        <f t="shared" si="28"/>
        <v>4473364.37629698</v>
      </c>
      <c r="T153" s="43">
        <v>2.4</v>
      </c>
      <c r="U153" s="37">
        <f t="shared" si="20"/>
        <v>703.8338304</v>
      </c>
      <c r="V153" s="47">
        <v>1068.58</v>
      </c>
      <c r="W153" s="42">
        <f t="shared" si="29"/>
        <v>752102.754488832</v>
      </c>
      <c r="X153" s="50">
        <f t="shared" si="21"/>
        <v>18063670.965713464</v>
      </c>
    </row>
    <row r="154" spans="1:24" ht="12.75">
      <c r="A154" s="1">
        <v>139</v>
      </c>
      <c r="B154" t="s">
        <v>89</v>
      </c>
      <c r="C154" s="1" t="s">
        <v>3</v>
      </c>
      <c r="D154" s="37">
        <v>11375.61972</v>
      </c>
      <c r="E154" s="37">
        <v>552.319105</v>
      </c>
      <c r="F154" s="38">
        <v>0.77</v>
      </c>
      <c r="G154" s="37">
        <f t="shared" si="22"/>
        <v>425.28571085000004</v>
      </c>
      <c r="H154" s="40">
        <v>6185</v>
      </c>
      <c r="I154" s="37">
        <f t="shared" si="23"/>
        <v>2630392.12160725</v>
      </c>
      <c r="J154" s="41">
        <v>0.6</v>
      </c>
      <c r="K154" s="37">
        <f t="shared" si="24"/>
        <v>6825.371832</v>
      </c>
      <c r="L154" s="40">
        <v>4435.75</v>
      </c>
      <c r="M154" s="37">
        <f t="shared" si="25"/>
        <v>30275643.103793997</v>
      </c>
      <c r="N154" s="43">
        <v>1</v>
      </c>
      <c r="O154" s="37">
        <v>300000</v>
      </c>
      <c r="P154" s="44">
        <f t="shared" si="26"/>
        <v>300000</v>
      </c>
      <c r="Q154" s="37">
        <f t="shared" si="27"/>
        <v>11375.61972</v>
      </c>
      <c r="R154" s="37">
        <v>1068.58</v>
      </c>
      <c r="S154" s="42">
        <f t="shared" si="28"/>
        <v>12155759.720397599</v>
      </c>
      <c r="T154" s="43">
        <v>2.4</v>
      </c>
      <c r="U154" s="37">
        <f t="shared" si="20"/>
        <v>1325.565852</v>
      </c>
      <c r="V154" s="47">
        <v>1068.58</v>
      </c>
      <c r="W154" s="42">
        <f t="shared" si="29"/>
        <v>1416473.1581301598</v>
      </c>
      <c r="X154" s="50">
        <f t="shared" si="21"/>
        <v>46778268.103929006</v>
      </c>
    </row>
    <row r="155" spans="1:24" ht="12.75">
      <c r="A155" s="1">
        <v>140</v>
      </c>
      <c r="B155" t="s">
        <v>90</v>
      </c>
      <c r="C155" s="1" t="s">
        <v>3</v>
      </c>
      <c r="D155" s="37">
        <v>10537.408592</v>
      </c>
      <c r="E155" s="37">
        <v>430.713866</v>
      </c>
      <c r="F155" s="38">
        <v>0.77</v>
      </c>
      <c r="G155" s="37">
        <f t="shared" si="22"/>
        <v>331.64967682</v>
      </c>
      <c r="H155" s="40">
        <v>6185</v>
      </c>
      <c r="I155" s="37">
        <f t="shared" si="23"/>
        <v>2051253.2511317001</v>
      </c>
      <c r="J155" s="41">
        <v>0.6</v>
      </c>
      <c r="K155" s="37">
        <f t="shared" si="24"/>
        <v>6322.4451552</v>
      </c>
      <c r="L155" s="40">
        <v>4435.75</v>
      </c>
      <c r="M155" s="37">
        <f t="shared" si="25"/>
        <v>28044786.0971784</v>
      </c>
      <c r="N155" s="43">
        <v>1</v>
      </c>
      <c r="O155" s="37">
        <v>300000</v>
      </c>
      <c r="P155" s="44">
        <f t="shared" si="26"/>
        <v>300000</v>
      </c>
      <c r="Q155" s="37">
        <f t="shared" si="27"/>
        <v>10537.408592</v>
      </c>
      <c r="R155" s="37">
        <v>1068.58</v>
      </c>
      <c r="S155" s="42">
        <f t="shared" si="28"/>
        <v>11260064.073239358</v>
      </c>
      <c r="T155" s="43">
        <v>2.4</v>
      </c>
      <c r="U155" s="37">
        <f t="shared" si="20"/>
        <v>1033.7132784</v>
      </c>
      <c r="V155" s="47">
        <v>1068.58</v>
      </c>
      <c r="W155" s="42">
        <f t="shared" si="29"/>
        <v>1104605.335032672</v>
      </c>
      <c r="X155" s="50">
        <f t="shared" si="21"/>
        <v>42760708.756582126</v>
      </c>
    </row>
    <row r="156" spans="1:24" ht="12.75">
      <c r="A156" s="1">
        <v>141</v>
      </c>
      <c r="B156" t="s">
        <v>91</v>
      </c>
      <c r="C156" s="1" t="s">
        <v>4</v>
      </c>
      <c r="D156" s="37">
        <v>16311.992401</v>
      </c>
      <c r="E156" s="37">
        <v>546.623478</v>
      </c>
      <c r="F156" s="38">
        <v>0.77</v>
      </c>
      <c r="G156" s="37">
        <f t="shared" si="22"/>
        <v>420.90007806</v>
      </c>
      <c r="H156" s="40">
        <v>6185</v>
      </c>
      <c r="I156" s="37">
        <f t="shared" si="23"/>
        <v>2603266.9828011</v>
      </c>
      <c r="J156" s="41">
        <v>0.6</v>
      </c>
      <c r="K156" s="37">
        <f t="shared" si="24"/>
        <v>9787.195440599999</v>
      </c>
      <c r="L156" s="40">
        <v>4435.75</v>
      </c>
      <c r="M156" s="37">
        <f t="shared" si="25"/>
        <v>43413552.17564145</v>
      </c>
      <c r="N156" s="43">
        <v>1</v>
      </c>
      <c r="O156" s="37">
        <v>300000</v>
      </c>
      <c r="P156" s="44">
        <f t="shared" si="26"/>
        <v>300000</v>
      </c>
      <c r="Q156" s="37">
        <f t="shared" si="27"/>
        <v>16311.992401</v>
      </c>
      <c r="R156" s="37">
        <v>1068.58</v>
      </c>
      <c r="S156" s="42">
        <f t="shared" si="28"/>
        <v>17430668.839860577</v>
      </c>
      <c r="T156" s="43">
        <v>2.4</v>
      </c>
      <c r="U156" s="37">
        <f t="shared" si="20"/>
        <v>1311.8963471999998</v>
      </c>
      <c r="V156" s="47">
        <v>1068.58</v>
      </c>
      <c r="W156" s="42">
        <f t="shared" si="29"/>
        <v>1401866.1986909758</v>
      </c>
      <c r="X156" s="50">
        <f t="shared" si="21"/>
        <v>65149354.1969941</v>
      </c>
    </row>
    <row r="157" spans="1:24" ht="12.75">
      <c r="A157" s="1">
        <v>142</v>
      </c>
      <c r="B157" t="s">
        <v>92</v>
      </c>
      <c r="C157" s="1" t="s">
        <v>4</v>
      </c>
      <c r="D157" s="37">
        <v>13436.188951</v>
      </c>
      <c r="E157" s="37">
        <v>488.116205</v>
      </c>
      <c r="F157" s="38">
        <v>0.77</v>
      </c>
      <c r="G157" s="37">
        <f t="shared" si="22"/>
        <v>375.84947784999997</v>
      </c>
      <c r="H157" s="40">
        <v>6185</v>
      </c>
      <c r="I157" s="37">
        <f t="shared" si="23"/>
        <v>2324629.0205022497</v>
      </c>
      <c r="J157" s="41">
        <v>0.6</v>
      </c>
      <c r="K157" s="37">
        <f t="shared" si="24"/>
        <v>8061.7133705999995</v>
      </c>
      <c r="L157" s="40">
        <v>4435.75</v>
      </c>
      <c r="M157" s="37">
        <f t="shared" si="25"/>
        <v>35759745.08363895</v>
      </c>
      <c r="N157" s="43">
        <v>1</v>
      </c>
      <c r="O157" s="37">
        <v>300000</v>
      </c>
      <c r="P157" s="44">
        <f t="shared" si="26"/>
        <v>300000</v>
      </c>
      <c r="Q157" s="37">
        <f t="shared" si="27"/>
        <v>13436.188951</v>
      </c>
      <c r="R157" s="37">
        <v>1068.58</v>
      </c>
      <c r="S157" s="42">
        <f t="shared" si="28"/>
        <v>14357642.789259579</v>
      </c>
      <c r="T157" s="43">
        <v>2.4</v>
      </c>
      <c r="U157" s="37">
        <f t="shared" si="20"/>
        <v>1171.4788919999999</v>
      </c>
      <c r="V157" s="47">
        <v>1068.58</v>
      </c>
      <c r="W157" s="42">
        <f t="shared" si="29"/>
        <v>1251818.9144133597</v>
      </c>
      <c r="X157" s="50">
        <f t="shared" si="21"/>
        <v>53993835.807814136</v>
      </c>
    </row>
    <row r="158" spans="1:24" ht="12.75">
      <c r="A158" s="1">
        <v>143</v>
      </c>
      <c r="B158" t="s">
        <v>93</v>
      </c>
      <c r="C158" s="1" t="s">
        <v>4</v>
      </c>
      <c r="D158" s="37">
        <v>18600.864357</v>
      </c>
      <c r="E158" s="37">
        <v>592.014156</v>
      </c>
      <c r="F158" s="38">
        <v>0.77</v>
      </c>
      <c r="G158" s="37">
        <f t="shared" si="22"/>
        <v>455.85090012</v>
      </c>
      <c r="H158" s="40">
        <v>6185</v>
      </c>
      <c r="I158" s="37">
        <f t="shared" si="23"/>
        <v>2819437.8172422</v>
      </c>
      <c r="J158" s="41">
        <v>0.6</v>
      </c>
      <c r="K158" s="37">
        <f t="shared" si="24"/>
        <v>11160.518614199998</v>
      </c>
      <c r="L158" s="40">
        <v>4435.75</v>
      </c>
      <c r="M158" s="37">
        <f t="shared" si="25"/>
        <v>49505270.44293764</v>
      </c>
      <c r="N158" s="43">
        <v>1</v>
      </c>
      <c r="O158" s="37">
        <v>300000</v>
      </c>
      <c r="P158" s="44">
        <f t="shared" si="26"/>
        <v>300000</v>
      </c>
      <c r="Q158" s="37">
        <f t="shared" si="27"/>
        <v>18600.864357</v>
      </c>
      <c r="R158" s="37">
        <v>1068.58</v>
      </c>
      <c r="S158" s="42">
        <f t="shared" si="28"/>
        <v>19876511.634603057</v>
      </c>
      <c r="T158" s="43">
        <v>2.4</v>
      </c>
      <c r="U158" s="37">
        <f t="shared" si="20"/>
        <v>1420.8339743999998</v>
      </c>
      <c r="V158" s="47">
        <v>1068.58</v>
      </c>
      <c r="W158" s="42">
        <f t="shared" si="29"/>
        <v>1518274.7683643517</v>
      </c>
      <c r="X158" s="50">
        <f t="shared" si="21"/>
        <v>74019494.66314726</v>
      </c>
    </row>
    <row r="159" spans="1:24" ht="12.75">
      <c r="A159" s="1">
        <v>144</v>
      </c>
      <c r="B159" t="s">
        <v>94</v>
      </c>
      <c r="C159" s="1" t="s">
        <v>4</v>
      </c>
      <c r="D159" s="37">
        <v>11919.067062</v>
      </c>
      <c r="E159" s="37">
        <v>517.026822</v>
      </c>
      <c r="F159" s="38">
        <v>0.77</v>
      </c>
      <c r="G159" s="37">
        <f t="shared" si="22"/>
        <v>398.11065294</v>
      </c>
      <c r="H159" s="40">
        <v>6185</v>
      </c>
      <c r="I159" s="37">
        <f t="shared" si="23"/>
        <v>2462314.3884339</v>
      </c>
      <c r="J159" s="41">
        <v>0.6</v>
      </c>
      <c r="K159" s="37">
        <f t="shared" si="24"/>
        <v>7151.4402371999995</v>
      </c>
      <c r="L159" s="40">
        <v>4435.75</v>
      </c>
      <c r="M159" s="37">
        <f t="shared" si="25"/>
        <v>31722001.0321599</v>
      </c>
      <c r="N159" s="43">
        <v>1</v>
      </c>
      <c r="O159" s="37">
        <v>300000</v>
      </c>
      <c r="P159" s="44">
        <f t="shared" si="26"/>
        <v>300000</v>
      </c>
      <c r="Q159" s="37">
        <f t="shared" si="27"/>
        <v>11919.067062</v>
      </c>
      <c r="R159" s="37">
        <v>1068.58</v>
      </c>
      <c r="S159" s="42">
        <f t="shared" si="28"/>
        <v>12736476.68111196</v>
      </c>
      <c r="T159" s="43">
        <v>2.4</v>
      </c>
      <c r="U159" s="37">
        <f t="shared" si="20"/>
        <v>1240.8643728</v>
      </c>
      <c r="V159" s="47">
        <v>1068.58</v>
      </c>
      <c r="W159" s="42">
        <f t="shared" si="29"/>
        <v>1325962.8514866238</v>
      </c>
      <c r="X159" s="50">
        <f t="shared" si="21"/>
        <v>48546754.95319238</v>
      </c>
    </row>
    <row r="160" spans="1:24" ht="12.75">
      <c r="A160" s="1">
        <v>145</v>
      </c>
      <c r="B160" t="s">
        <v>94</v>
      </c>
      <c r="C160" s="1" t="s">
        <v>4</v>
      </c>
      <c r="D160" s="37">
        <v>11056.451797</v>
      </c>
      <c r="E160" s="37">
        <v>435.550136</v>
      </c>
      <c r="F160" s="38">
        <v>0.77</v>
      </c>
      <c r="G160" s="37">
        <f t="shared" si="22"/>
        <v>335.37360472</v>
      </c>
      <c r="H160" s="40">
        <v>6185</v>
      </c>
      <c r="I160" s="37">
        <f t="shared" si="23"/>
        <v>2074285.7451932</v>
      </c>
      <c r="J160" s="41">
        <v>0.6</v>
      </c>
      <c r="K160" s="37">
        <f t="shared" si="24"/>
        <v>6633.8710782</v>
      </c>
      <c r="L160" s="40">
        <v>4435.75</v>
      </c>
      <c r="M160" s="37">
        <f t="shared" si="25"/>
        <v>29426193.63512565</v>
      </c>
      <c r="N160" s="43">
        <v>1</v>
      </c>
      <c r="O160" s="37">
        <v>300000</v>
      </c>
      <c r="P160" s="44">
        <f t="shared" si="26"/>
        <v>300000</v>
      </c>
      <c r="Q160" s="37">
        <f t="shared" si="27"/>
        <v>11056.451797</v>
      </c>
      <c r="R160" s="37">
        <v>1068.58</v>
      </c>
      <c r="S160" s="42">
        <f t="shared" si="28"/>
        <v>11814703.261238258</v>
      </c>
      <c r="T160" s="43">
        <v>2.4</v>
      </c>
      <c r="U160" s="37">
        <f t="shared" si="20"/>
        <v>1045.3203263999999</v>
      </c>
      <c r="V160" s="47">
        <v>1068.58</v>
      </c>
      <c r="W160" s="42">
        <f t="shared" si="29"/>
        <v>1117008.3943845117</v>
      </c>
      <c r="X160" s="50">
        <f t="shared" si="21"/>
        <v>44732191.035941616</v>
      </c>
    </row>
    <row r="161" spans="1:24" ht="12.75">
      <c r="A161" s="1">
        <v>146</v>
      </c>
      <c r="B161" t="s">
        <v>95</v>
      </c>
      <c r="C161" s="1" t="s">
        <v>4</v>
      </c>
      <c r="D161" s="37">
        <v>5924.237785</v>
      </c>
      <c r="E161" s="37">
        <v>329.682627</v>
      </c>
      <c r="F161" s="38">
        <v>0.77</v>
      </c>
      <c r="G161" s="37">
        <f t="shared" si="22"/>
        <v>253.85562279</v>
      </c>
      <c r="H161" s="40">
        <v>6185</v>
      </c>
      <c r="I161" s="37">
        <f t="shared" si="23"/>
        <v>1570097.02695615</v>
      </c>
      <c r="J161" s="41">
        <v>0.6</v>
      </c>
      <c r="K161" s="37">
        <f t="shared" si="24"/>
        <v>3554.542671</v>
      </c>
      <c r="L161" s="40">
        <v>4435.75</v>
      </c>
      <c r="M161" s="37">
        <f t="shared" si="25"/>
        <v>15767062.652888251</v>
      </c>
      <c r="N161" s="43">
        <v>1</v>
      </c>
      <c r="O161" s="37">
        <v>300000</v>
      </c>
      <c r="P161" s="44">
        <f t="shared" si="26"/>
        <v>300000</v>
      </c>
      <c r="Q161" s="37">
        <f t="shared" si="27"/>
        <v>5924.237785</v>
      </c>
      <c r="R161" s="37">
        <v>1068.58</v>
      </c>
      <c r="S161" s="42">
        <f t="shared" si="28"/>
        <v>6330522.0122953</v>
      </c>
      <c r="T161" s="43">
        <v>2.4</v>
      </c>
      <c r="U161" s="37">
        <f t="shared" si="20"/>
        <v>791.2383048</v>
      </c>
      <c r="V161" s="47">
        <v>1068.58</v>
      </c>
      <c r="W161" s="42">
        <f t="shared" si="29"/>
        <v>845501.427743184</v>
      </c>
      <c r="X161" s="50">
        <f t="shared" si="21"/>
        <v>24813183.119882885</v>
      </c>
    </row>
    <row r="162" spans="1:24" ht="12.75">
      <c r="A162" s="4">
        <v>147</v>
      </c>
      <c r="B162" s="5" t="s">
        <v>96</v>
      </c>
      <c r="C162" s="4" t="s">
        <v>4</v>
      </c>
      <c r="D162" s="39">
        <v>5740.849304</v>
      </c>
      <c r="E162" s="39">
        <v>351.878182</v>
      </c>
      <c r="F162" s="70">
        <v>0.77</v>
      </c>
      <c r="G162" s="39">
        <f t="shared" si="22"/>
        <v>270.94620014</v>
      </c>
      <c r="H162" s="55">
        <v>6185</v>
      </c>
      <c r="I162" s="39">
        <f t="shared" si="23"/>
        <v>1675802.2478659</v>
      </c>
      <c r="J162" s="55">
        <v>0.6</v>
      </c>
      <c r="K162" s="39">
        <f t="shared" si="24"/>
        <v>3444.5095824</v>
      </c>
      <c r="L162" s="55">
        <v>4435.75</v>
      </c>
      <c r="M162" s="39">
        <f t="shared" si="25"/>
        <v>15278983.3801308</v>
      </c>
      <c r="N162" s="71">
        <v>1</v>
      </c>
      <c r="O162" s="39">
        <v>300000</v>
      </c>
      <c r="P162" s="72">
        <f t="shared" si="26"/>
        <v>300000</v>
      </c>
      <c r="Q162" s="39">
        <f t="shared" si="27"/>
        <v>5740.849304</v>
      </c>
      <c r="R162" s="39">
        <v>1068.58</v>
      </c>
      <c r="S162" s="52">
        <f t="shared" si="28"/>
        <v>6134556.749268319</v>
      </c>
      <c r="T162" s="71">
        <v>2.4</v>
      </c>
      <c r="U162" s="39">
        <f t="shared" si="20"/>
        <v>844.5076367999999</v>
      </c>
      <c r="V162" s="73">
        <v>1068.58</v>
      </c>
      <c r="W162" s="52">
        <f t="shared" si="29"/>
        <v>902423.9705317438</v>
      </c>
      <c r="X162" s="45">
        <f t="shared" si="21"/>
        <v>24291766.347796764</v>
      </c>
    </row>
    <row r="163" spans="1:24" ht="12.75">
      <c r="A163" s="1">
        <v>148</v>
      </c>
      <c r="B163" t="s">
        <v>96</v>
      </c>
      <c r="C163" s="1" t="s">
        <v>4</v>
      </c>
      <c r="D163" s="37">
        <v>10373.903831</v>
      </c>
      <c r="E163" s="37">
        <v>417.3191663</v>
      </c>
      <c r="F163" s="38">
        <v>0.77</v>
      </c>
      <c r="G163" s="37">
        <f t="shared" si="22"/>
        <v>321.335758051</v>
      </c>
      <c r="H163" s="40">
        <v>6185</v>
      </c>
      <c r="I163" s="37">
        <f t="shared" si="23"/>
        <v>1987461.663545435</v>
      </c>
      <c r="J163" s="41">
        <v>0.6</v>
      </c>
      <c r="K163" s="37">
        <f t="shared" si="24"/>
        <v>6224.3422986</v>
      </c>
      <c r="L163" s="40">
        <v>4435.75</v>
      </c>
      <c r="M163" s="37">
        <f t="shared" si="25"/>
        <v>27609626.35101495</v>
      </c>
      <c r="N163" s="43">
        <v>1</v>
      </c>
      <c r="O163" s="37">
        <v>300000</v>
      </c>
      <c r="P163" s="44">
        <f t="shared" si="26"/>
        <v>300000</v>
      </c>
      <c r="Q163" s="37">
        <f t="shared" si="27"/>
        <v>10373.903831</v>
      </c>
      <c r="R163" s="37">
        <v>1068.58</v>
      </c>
      <c r="S163" s="42">
        <f t="shared" si="28"/>
        <v>11085346.15572998</v>
      </c>
      <c r="T163" s="43">
        <v>2.4</v>
      </c>
      <c r="U163" s="37">
        <f t="shared" si="20"/>
        <v>1001.56599912</v>
      </c>
      <c r="V163" s="47">
        <v>1068.58</v>
      </c>
      <c r="W163" s="42">
        <f t="shared" si="29"/>
        <v>1070253.3953396496</v>
      </c>
      <c r="X163" s="50">
        <f t="shared" si="21"/>
        <v>42052687.56563001</v>
      </c>
    </row>
    <row r="164" spans="1:24" ht="12.75">
      <c r="A164" s="1">
        <v>149</v>
      </c>
      <c r="B164" t="s">
        <v>97</v>
      </c>
      <c r="C164" s="1" t="s">
        <v>3</v>
      </c>
      <c r="D164" s="37">
        <v>18083.394829</v>
      </c>
      <c r="E164" s="37">
        <v>819.318422</v>
      </c>
      <c r="F164" s="38">
        <v>0.77</v>
      </c>
      <c r="G164" s="37">
        <f t="shared" si="22"/>
        <v>630.87518494</v>
      </c>
      <c r="H164" s="40">
        <v>6185</v>
      </c>
      <c r="I164" s="37">
        <f t="shared" si="23"/>
        <v>3901963.0188539005</v>
      </c>
      <c r="J164" s="41">
        <v>0.6</v>
      </c>
      <c r="K164" s="37">
        <f t="shared" si="24"/>
        <v>10850.0368974</v>
      </c>
      <c r="L164" s="40">
        <v>4435.75</v>
      </c>
      <c r="M164" s="37">
        <f t="shared" si="25"/>
        <v>48128051.16764205</v>
      </c>
      <c r="N164" s="43">
        <v>1</v>
      </c>
      <c r="O164" s="37">
        <v>300000</v>
      </c>
      <c r="P164" s="44">
        <f t="shared" si="26"/>
        <v>300000</v>
      </c>
      <c r="Q164" s="37">
        <f t="shared" si="27"/>
        <v>18083.394829</v>
      </c>
      <c r="R164" s="37">
        <v>1068.58</v>
      </c>
      <c r="S164" s="42">
        <f t="shared" si="28"/>
        <v>19323554.04637282</v>
      </c>
      <c r="T164" s="43">
        <v>2.4</v>
      </c>
      <c r="U164" s="37">
        <f t="shared" si="20"/>
        <v>1966.3642128000001</v>
      </c>
      <c r="V164" s="47">
        <v>1068.58</v>
      </c>
      <c r="W164" s="42">
        <f t="shared" si="29"/>
        <v>2101217.470513824</v>
      </c>
      <c r="X164" s="50">
        <f t="shared" si="21"/>
        <v>73754785.7033826</v>
      </c>
    </row>
    <row r="165" spans="1:24" ht="12.75">
      <c r="A165" s="1">
        <v>150</v>
      </c>
      <c r="B165" t="s">
        <v>98</v>
      </c>
      <c r="C165" s="1" t="s">
        <v>4</v>
      </c>
      <c r="D165" s="37">
        <v>5534.495079</v>
      </c>
      <c r="E165" s="37">
        <v>332.048837</v>
      </c>
      <c r="F165" s="38">
        <v>0.77</v>
      </c>
      <c r="G165" s="37">
        <f t="shared" si="22"/>
        <v>255.67760449</v>
      </c>
      <c r="H165" s="40">
        <v>6185</v>
      </c>
      <c r="I165" s="37">
        <f t="shared" si="23"/>
        <v>1581365.9837706499</v>
      </c>
      <c r="J165" s="41">
        <v>0.6</v>
      </c>
      <c r="K165" s="37">
        <f t="shared" si="24"/>
        <v>3320.6970474</v>
      </c>
      <c r="L165" s="40">
        <v>4435.75</v>
      </c>
      <c r="M165" s="37">
        <f t="shared" si="25"/>
        <v>14729781.92800455</v>
      </c>
      <c r="N165" s="43">
        <v>1</v>
      </c>
      <c r="O165" s="37">
        <v>300000</v>
      </c>
      <c r="P165" s="44">
        <f t="shared" si="26"/>
        <v>300000</v>
      </c>
      <c r="Q165" s="37">
        <f t="shared" si="27"/>
        <v>5534.495079</v>
      </c>
      <c r="R165" s="37">
        <v>1068.58</v>
      </c>
      <c r="S165" s="42">
        <f t="shared" si="28"/>
        <v>5914050.75151782</v>
      </c>
      <c r="T165" s="43">
        <v>2.4</v>
      </c>
      <c r="U165" s="37">
        <f t="shared" si="20"/>
        <v>796.9172087999999</v>
      </c>
      <c r="V165" s="47">
        <v>1068.58</v>
      </c>
      <c r="W165" s="42">
        <f t="shared" si="29"/>
        <v>851569.7909795039</v>
      </c>
      <c r="X165" s="50">
        <f t="shared" si="21"/>
        <v>23376768.454272524</v>
      </c>
    </row>
    <row r="166" spans="1:24" ht="12.75">
      <c r="A166" s="1">
        <v>151</v>
      </c>
      <c r="B166" t="s">
        <v>79</v>
      </c>
      <c r="C166" s="1" t="s">
        <v>4</v>
      </c>
      <c r="D166" s="37">
        <v>5550.045761</v>
      </c>
      <c r="E166" s="37">
        <v>315.535944</v>
      </c>
      <c r="F166" s="38">
        <v>0.77</v>
      </c>
      <c r="G166" s="37">
        <f t="shared" si="22"/>
        <v>242.96267687999998</v>
      </c>
      <c r="H166" s="40">
        <v>6185</v>
      </c>
      <c r="I166" s="37">
        <f t="shared" si="23"/>
        <v>1502724.1565027998</v>
      </c>
      <c r="J166" s="41">
        <v>0.6</v>
      </c>
      <c r="K166" s="37">
        <f t="shared" si="24"/>
        <v>3330.0274566000003</v>
      </c>
      <c r="L166" s="40">
        <v>4435.75</v>
      </c>
      <c r="M166" s="37">
        <f t="shared" si="25"/>
        <v>14771169.290613452</v>
      </c>
      <c r="N166" s="43">
        <v>1</v>
      </c>
      <c r="O166" s="37">
        <v>300000</v>
      </c>
      <c r="P166" s="44">
        <f t="shared" si="26"/>
        <v>300000</v>
      </c>
      <c r="Q166" s="37">
        <f t="shared" si="27"/>
        <v>5550.045761</v>
      </c>
      <c r="R166" s="37">
        <v>1068.58</v>
      </c>
      <c r="S166" s="42">
        <f t="shared" si="28"/>
        <v>5930667.89928938</v>
      </c>
      <c r="T166" s="43">
        <v>2.4</v>
      </c>
      <c r="U166" s="37">
        <f t="shared" si="20"/>
        <v>757.2862655999999</v>
      </c>
      <c r="V166" s="47">
        <v>1068.58</v>
      </c>
      <c r="W166" s="42">
        <f t="shared" si="29"/>
        <v>809220.9576948478</v>
      </c>
      <c r="X166" s="50">
        <f t="shared" si="21"/>
        <v>23313782.304100476</v>
      </c>
    </row>
    <row r="167" spans="1:24" ht="12.75">
      <c r="A167" s="1">
        <v>152</v>
      </c>
      <c r="B167" t="s">
        <v>99</v>
      </c>
      <c r="C167" s="1" t="s">
        <v>4</v>
      </c>
      <c r="D167" s="37">
        <v>13182.527725</v>
      </c>
      <c r="E167" s="37">
        <v>462.999072</v>
      </c>
      <c r="F167" s="38">
        <v>0.77</v>
      </c>
      <c r="G167" s="37">
        <f t="shared" si="22"/>
        <v>356.50928544000004</v>
      </c>
      <c r="H167" s="40">
        <v>6185</v>
      </c>
      <c r="I167" s="37">
        <f t="shared" si="23"/>
        <v>2205009.9304464003</v>
      </c>
      <c r="J167" s="41">
        <v>0.6</v>
      </c>
      <c r="K167" s="37">
        <f t="shared" si="24"/>
        <v>7909.516635</v>
      </c>
      <c r="L167" s="40">
        <v>4435.75</v>
      </c>
      <c r="M167" s="37">
        <f t="shared" si="25"/>
        <v>35084638.41370125</v>
      </c>
      <c r="N167" s="43">
        <v>1</v>
      </c>
      <c r="O167" s="37">
        <v>300000</v>
      </c>
      <c r="P167" s="44">
        <f t="shared" si="26"/>
        <v>300000</v>
      </c>
      <c r="Q167" s="37">
        <f t="shared" si="27"/>
        <v>13182.527725</v>
      </c>
      <c r="R167" s="37">
        <v>1068.58</v>
      </c>
      <c r="S167" s="42">
        <f t="shared" si="28"/>
        <v>14086585.4763805</v>
      </c>
      <c r="T167" s="43">
        <v>2.4</v>
      </c>
      <c r="U167" s="37">
        <f t="shared" si="20"/>
        <v>1111.1977728</v>
      </c>
      <c r="V167" s="47">
        <v>1068.58</v>
      </c>
      <c r="W167" s="42">
        <f t="shared" si="29"/>
        <v>1187403.7160586237</v>
      </c>
      <c r="X167" s="50">
        <f t="shared" si="21"/>
        <v>52863637.53658678</v>
      </c>
    </row>
    <row r="168" spans="1:24" ht="12.75">
      <c r="A168" s="1">
        <v>153</v>
      </c>
      <c r="B168" t="s">
        <v>100</v>
      </c>
      <c r="C168" s="1" t="s">
        <v>4</v>
      </c>
      <c r="D168" s="37">
        <v>12521.587845</v>
      </c>
      <c r="E168" s="37">
        <v>480.920004</v>
      </c>
      <c r="F168" s="38">
        <v>0.77</v>
      </c>
      <c r="G168" s="37">
        <f t="shared" si="22"/>
        <v>370.30840308</v>
      </c>
      <c r="H168" s="40">
        <v>6185</v>
      </c>
      <c r="I168" s="37">
        <f t="shared" si="23"/>
        <v>2290357.4730498</v>
      </c>
      <c r="J168" s="41">
        <v>0.6</v>
      </c>
      <c r="K168" s="37">
        <f t="shared" si="24"/>
        <v>7512.9527069999995</v>
      </c>
      <c r="L168" s="40">
        <v>4435.75</v>
      </c>
      <c r="M168" s="37">
        <f t="shared" si="25"/>
        <v>33325579.970075246</v>
      </c>
      <c r="N168" s="43">
        <v>1</v>
      </c>
      <c r="O168" s="37">
        <v>300000</v>
      </c>
      <c r="P168" s="44">
        <f t="shared" si="26"/>
        <v>300000</v>
      </c>
      <c r="Q168" s="37">
        <f t="shared" si="27"/>
        <v>12521.587845</v>
      </c>
      <c r="R168" s="37">
        <v>1068.58</v>
      </c>
      <c r="S168" s="42">
        <f t="shared" si="28"/>
        <v>13380318.339410098</v>
      </c>
      <c r="T168" s="43">
        <v>2.4</v>
      </c>
      <c r="U168" s="37">
        <f t="shared" si="20"/>
        <v>1154.2080096</v>
      </c>
      <c r="V168" s="47">
        <v>1068.58</v>
      </c>
      <c r="W168" s="42">
        <f t="shared" si="29"/>
        <v>1233363.5948983678</v>
      </c>
      <c r="X168" s="50">
        <f t="shared" si="21"/>
        <v>50529619.37743351</v>
      </c>
    </row>
    <row r="169" spans="1:24" ht="12.75">
      <c r="A169" s="1">
        <v>154</v>
      </c>
      <c r="B169" t="s">
        <v>101</v>
      </c>
      <c r="C169" s="1" t="s">
        <v>4</v>
      </c>
      <c r="D169" s="37">
        <v>6674.026436</v>
      </c>
      <c r="E169" s="37">
        <v>372.893826</v>
      </c>
      <c r="F169" s="38">
        <v>0.77</v>
      </c>
      <c r="G169" s="37">
        <f t="shared" si="22"/>
        <v>287.12824602</v>
      </c>
      <c r="H169" s="40">
        <v>6185</v>
      </c>
      <c r="I169" s="37">
        <f t="shared" si="23"/>
        <v>1775888.2016337</v>
      </c>
      <c r="J169" s="41">
        <v>0.6</v>
      </c>
      <c r="K169" s="37">
        <f t="shared" si="24"/>
        <v>4004.4158616</v>
      </c>
      <c r="L169" s="40">
        <v>4435.75</v>
      </c>
      <c r="M169" s="37">
        <f t="shared" si="25"/>
        <v>17762587.6580922</v>
      </c>
      <c r="N169" s="43">
        <v>1</v>
      </c>
      <c r="O169" s="37">
        <v>300000</v>
      </c>
      <c r="P169" s="44">
        <f t="shared" si="26"/>
        <v>300000</v>
      </c>
      <c r="Q169" s="37">
        <f t="shared" si="27"/>
        <v>6674.026436</v>
      </c>
      <c r="R169" s="37">
        <v>1068.58</v>
      </c>
      <c r="S169" s="42">
        <f t="shared" si="28"/>
        <v>7131731.16898088</v>
      </c>
      <c r="T169" s="43">
        <v>2.4</v>
      </c>
      <c r="U169" s="37">
        <f t="shared" si="20"/>
        <v>894.9451823999999</v>
      </c>
      <c r="V169" s="47">
        <v>1068.58</v>
      </c>
      <c r="W169" s="42">
        <f t="shared" si="29"/>
        <v>956320.5230089918</v>
      </c>
      <c r="X169" s="50">
        <f t="shared" si="21"/>
        <v>27926527.551715773</v>
      </c>
    </row>
    <row r="170" spans="1:24" ht="12.75">
      <c r="A170" s="1">
        <v>155</v>
      </c>
      <c r="B170" t="s">
        <v>102</v>
      </c>
      <c r="C170" s="1" t="s">
        <v>4</v>
      </c>
      <c r="D170" s="37">
        <v>12071.038414</v>
      </c>
      <c r="E170" s="37">
        <v>572.55044</v>
      </c>
      <c r="F170" s="38">
        <v>0.77</v>
      </c>
      <c r="G170" s="37">
        <f t="shared" si="22"/>
        <v>440.8638388</v>
      </c>
      <c r="H170" s="40">
        <v>6185</v>
      </c>
      <c r="I170" s="37">
        <f t="shared" si="23"/>
        <v>2726742.842978</v>
      </c>
      <c r="J170" s="41">
        <v>0.6</v>
      </c>
      <c r="K170" s="37">
        <f t="shared" si="24"/>
        <v>7242.6230484</v>
      </c>
      <c r="L170" s="40">
        <v>4435.75</v>
      </c>
      <c r="M170" s="37">
        <f t="shared" si="25"/>
        <v>32126465.186940297</v>
      </c>
      <c r="N170" s="43">
        <v>1</v>
      </c>
      <c r="O170" s="37">
        <v>300000</v>
      </c>
      <c r="P170" s="44">
        <f t="shared" si="26"/>
        <v>300000</v>
      </c>
      <c r="Q170" s="37">
        <f t="shared" si="27"/>
        <v>12071.038414</v>
      </c>
      <c r="R170" s="37">
        <v>1068.58</v>
      </c>
      <c r="S170" s="42">
        <f t="shared" si="28"/>
        <v>12898870.228432119</v>
      </c>
      <c r="T170" s="43">
        <v>2.4</v>
      </c>
      <c r="U170" s="37">
        <f t="shared" si="20"/>
        <v>1374.121056</v>
      </c>
      <c r="V170" s="47">
        <v>1068.58</v>
      </c>
      <c r="W170" s="42">
        <f t="shared" si="29"/>
        <v>1468358.27802048</v>
      </c>
      <c r="X170" s="50">
        <f t="shared" si="21"/>
        <v>49520436.536370896</v>
      </c>
    </row>
    <row r="171" spans="1:24" ht="12.75">
      <c r="A171" s="1">
        <v>156</v>
      </c>
      <c r="B171" t="s">
        <v>103</v>
      </c>
      <c r="C171" s="1" t="s">
        <v>4</v>
      </c>
      <c r="D171" s="37">
        <v>8965.574165</v>
      </c>
      <c r="E171" s="37">
        <v>395.706016</v>
      </c>
      <c r="F171" s="38">
        <v>0.77</v>
      </c>
      <c r="G171" s="37">
        <f t="shared" si="22"/>
        <v>304.69363232</v>
      </c>
      <c r="H171" s="40">
        <v>6185</v>
      </c>
      <c r="I171" s="37">
        <f t="shared" si="23"/>
        <v>1884530.1158992</v>
      </c>
      <c r="J171" s="41">
        <v>0.6</v>
      </c>
      <c r="K171" s="37">
        <f t="shared" si="24"/>
        <v>5379.344499</v>
      </c>
      <c r="L171" s="40">
        <v>4435.75</v>
      </c>
      <c r="M171" s="37">
        <f t="shared" si="25"/>
        <v>23861427.36143925</v>
      </c>
      <c r="N171" s="43">
        <v>1</v>
      </c>
      <c r="O171" s="37">
        <v>300000</v>
      </c>
      <c r="P171" s="44">
        <f t="shared" si="26"/>
        <v>300000</v>
      </c>
      <c r="Q171" s="37">
        <f t="shared" si="27"/>
        <v>8965.574165</v>
      </c>
      <c r="R171" s="37">
        <v>1068.58</v>
      </c>
      <c r="S171" s="42">
        <f t="shared" si="28"/>
        <v>9580433.2412357</v>
      </c>
      <c r="T171" s="43">
        <v>2.4</v>
      </c>
      <c r="U171" s="37">
        <f t="shared" si="20"/>
        <v>949.6944383999999</v>
      </c>
      <c r="V171" s="47">
        <v>1068.58</v>
      </c>
      <c r="W171" s="42">
        <f t="shared" si="29"/>
        <v>1014824.4829854717</v>
      </c>
      <c r="X171" s="50">
        <f t="shared" si="21"/>
        <v>36641215.20155962</v>
      </c>
    </row>
    <row r="172" spans="1:24" ht="12.75">
      <c r="A172" s="1">
        <v>157</v>
      </c>
      <c r="B172" t="s">
        <v>98</v>
      </c>
      <c r="C172" s="1" t="s">
        <v>4</v>
      </c>
      <c r="D172" s="37">
        <v>4014.999275</v>
      </c>
      <c r="E172" s="37">
        <v>316.7272688</v>
      </c>
      <c r="F172" s="38">
        <v>0.77</v>
      </c>
      <c r="G172" s="37">
        <f t="shared" si="22"/>
        <v>243.879996976</v>
      </c>
      <c r="H172" s="40">
        <v>6185</v>
      </c>
      <c r="I172" s="37">
        <f t="shared" si="23"/>
        <v>1508397.78129656</v>
      </c>
      <c r="J172" s="41">
        <v>0.6</v>
      </c>
      <c r="K172" s="37">
        <f t="shared" si="24"/>
        <v>2408.999565</v>
      </c>
      <c r="L172" s="40">
        <v>4435.75</v>
      </c>
      <c r="M172" s="37">
        <f t="shared" si="25"/>
        <v>10685719.82044875</v>
      </c>
      <c r="N172" s="43">
        <v>1</v>
      </c>
      <c r="O172" s="37">
        <v>300000</v>
      </c>
      <c r="P172" s="44">
        <f t="shared" si="26"/>
        <v>300000</v>
      </c>
      <c r="Q172" s="37">
        <f t="shared" si="27"/>
        <v>4014.999275</v>
      </c>
      <c r="R172" s="37">
        <v>1068.58</v>
      </c>
      <c r="S172" s="42">
        <f t="shared" si="28"/>
        <v>4290347.9252795</v>
      </c>
      <c r="T172" s="43">
        <v>2.4</v>
      </c>
      <c r="U172" s="37">
        <f t="shared" si="20"/>
        <v>760.14544512</v>
      </c>
      <c r="V172" s="47">
        <v>1068.58</v>
      </c>
      <c r="W172" s="42">
        <f t="shared" si="29"/>
        <v>812276.2197463295</v>
      </c>
      <c r="X172" s="50">
        <f t="shared" si="21"/>
        <v>17596741.74677114</v>
      </c>
    </row>
    <row r="173" spans="1:24" ht="12.75">
      <c r="A173" s="1">
        <v>158</v>
      </c>
      <c r="B173" t="s">
        <v>104</v>
      </c>
      <c r="C173" s="1" t="s">
        <v>4</v>
      </c>
      <c r="D173" s="37">
        <v>5781.910988</v>
      </c>
      <c r="E173" s="37">
        <v>313.142157</v>
      </c>
      <c r="F173" s="38">
        <v>0.77</v>
      </c>
      <c r="G173" s="37">
        <f t="shared" si="22"/>
        <v>241.11946089</v>
      </c>
      <c r="H173" s="40">
        <v>6185</v>
      </c>
      <c r="I173" s="37">
        <f t="shared" si="23"/>
        <v>1491323.86560465</v>
      </c>
      <c r="J173" s="41">
        <v>0.6</v>
      </c>
      <c r="K173" s="37">
        <f t="shared" si="24"/>
        <v>3469.1465928</v>
      </c>
      <c r="L173" s="40">
        <v>4435.75</v>
      </c>
      <c r="M173" s="37">
        <f t="shared" si="25"/>
        <v>15388266.999012599</v>
      </c>
      <c r="N173" s="43">
        <v>1</v>
      </c>
      <c r="O173" s="37">
        <v>300000</v>
      </c>
      <c r="P173" s="44">
        <f t="shared" si="26"/>
        <v>300000</v>
      </c>
      <c r="Q173" s="37">
        <f t="shared" si="27"/>
        <v>5781.910988</v>
      </c>
      <c r="R173" s="37">
        <v>1068.58</v>
      </c>
      <c r="S173" s="42">
        <f t="shared" si="28"/>
        <v>6178434.443557039</v>
      </c>
      <c r="T173" s="43">
        <v>2.4</v>
      </c>
      <c r="U173" s="37">
        <f t="shared" si="20"/>
        <v>751.5411768</v>
      </c>
      <c r="V173" s="47">
        <v>1068.58</v>
      </c>
      <c r="W173" s="42">
        <f t="shared" si="29"/>
        <v>803081.870704944</v>
      </c>
      <c r="X173" s="50">
        <f t="shared" si="21"/>
        <v>24161107.17887923</v>
      </c>
    </row>
    <row r="174" spans="1:24" ht="12.75">
      <c r="A174" s="1">
        <v>159</v>
      </c>
      <c r="B174" t="s">
        <v>105</v>
      </c>
      <c r="C174" s="1" t="s">
        <v>4</v>
      </c>
      <c r="D174" s="37">
        <v>6630.102203</v>
      </c>
      <c r="E174" s="37">
        <v>319.1337</v>
      </c>
      <c r="F174" s="38">
        <v>0.77</v>
      </c>
      <c r="G174" s="37">
        <f t="shared" si="22"/>
        <v>245.732949</v>
      </c>
      <c r="H174" s="40">
        <v>6185</v>
      </c>
      <c r="I174" s="37">
        <f t="shared" si="23"/>
        <v>1519858.289565</v>
      </c>
      <c r="J174" s="41">
        <v>0.6</v>
      </c>
      <c r="K174" s="37">
        <f t="shared" si="24"/>
        <v>3978.0613218</v>
      </c>
      <c r="L174" s="40">
        <v>4435.75</v>
      </c>
      <c r="M174" s="37">
        <f t="shared" si="25"/>
        <v>17645685.50817435</v>
      </c>
      <c r="N174" s="43">
        <v>1</v>
      </c>
      <c r="O174" s="37">
        <v>300000</v>
      </c>
      <c r="P174" s="44">
        <f t="shared" si="26"/>
        <v>300000</v>
      </c>
      <c r="Q174" s="37">
        <f t="shared" si="27"/>
        <v>6630.102203</v>
      </c>
      <c r="R174" s="37">
        <v>1068.58</v>
      </c>
      <c r="S174" s="42">
        <f t="shared" si="28"/>
        <v>7084794.61208174</v>
      </c>
      <c r="T174" s="43">
        <v>2.4</v>
      </c>
      <c r="U174" s="37">
        <f t="shared" si="20"/>
        <v>765.9208799999999</v>
      </c>
      <c r="V174" s="47">
        <v>1068.58</v>
      </c>
      <c r="W174" s="42">
        <f t="shared" si="29"/>
        <v>818447.7339503998</v>
      </c>
      <c r="X174" s="50">
        <f t="shared" si="21"/>
        <v>27368786.14377149</v>
      </c>
    </row>
    <row r="175" spans="1:24" ht="12.75">
      <c r="A175" s="1">
        <v>160</v>
      </c>
      <c r="B175" t="s">
        <v>106</v>
      </c>
      <c r="C175" s="1" t="s">
        <v>4</v>
      </c>
      <c r="D175" s="37">
        <v>8895.305199</v>
      </c>
      <c r="E175" s="37">
        <v>412.668019</v>
      </c>
      <c r="F175" s="38">
        <v>0.77</v>
      </c>
      <c r="G175" s="37">
        <f t="shared" si="22"/>
        <v>317.75437463000003</v>
      </c>
      <c r="H175" s="40">
        <v>6185</v>
      </c>
      <c r="I175" s="37">
        <f t="shared" si="23"/>
        <v>1965310.8070865502</v>
      </c>
      <c r="J175" s="41">
        <v>0.6</v>
      </c>
      <c r="K175" s="37">
        <f t="shared" si="24"/>
        <v>5337.1831194</v>
      </c>
      <c r="L175" s="40">
        <v>4435.75</v>
      </c>
      <c r="M175" s="37">
        <f t="shared" si="25"/>
        <v>23674410.021878548</v>
      </c>
      <c r="N175" s="43">
        <v>1</v>
      </c>
      <c r="O175" s="37">
        <v>300000</v>
      </c>
      <c r="P175" s="44">
        <f t="shared" si="26"/>
        <v>300000</v>
      </c>
      <c r="Q175" s="37">
        <f t="shared" si="27"/>
        <v>8895.305199</v>
      </c>
      <c r="R175" s="37">
        <v>1068.58</v>
      </c>
      <c r="S175" s="42">
        <f t="shared" si="28"/>
        <v>9505345.22954742</v>
      </c>
      <c r="T175" s="43">
        <v>2.4</v>
      </c>
      <c r="U175" s="37">
        <f t="shared" si="20"/>
        <v>990.4032456</v>
      </c>
      <c r="V175" s="47">
        <v>1068.58</v>
      </c>
      <c r="W175" s="42">
        <f t="shared" si="29"/>
        <v>1058325.1001832478</v>
      </c>
      <c r="X175" s="50">
        <f t="shared" si="21"/>
        <v>36503391.158695765</v>
      </c>
    </row>
    <row r="176" spans="1:24" ht="12.75">
      <c r="A176" s="1">
        <v>161</v>
      </c>
      <c r="B176" t="s">
        <v>107</v>
      </c>
      <c r="C176" s="1" t="s">
        <v>4</v>
      </c>
      <c r="D176" s="37">
        <v>10362.097221</v>
      </c>
      <c r="E176" s="37">
        <v>492.817804</v>
      </c>
      <c r="F176" s="38">
        <v>0.77</v>
      </c>
      <c r="G176" s="37">
        <f t="shared" si="22"/>
        <v>379.46970908000003</v>
      </c>
      <c r="H176" s="40">
        <v>6185</v>
      </c>
      <c r="I176" s="37">
        <f t="shared" si="23"/>
        <v>2347020.1506598</v>
      </c>
      <c r="J176" s="41">
        <v>0.6</v>
      </c>
      <c r="K176" s="37">
        <f t="shared" si="24"/>
        <v>6217.258332599999</v>
      </c>
      <c r="L176" s="40">
        <v>4435.75</v>
      </c>
      <c r="M176" s="37">
        <f t="shared" si="25"/>
        <v>27578203.648830447</v>
      </c>
      <c r="N176" s="43">
        <v>1</v>
      </c>
      <c r="O176" s="37">
        <v>300000</v>
      </c>
      <c r="P176" s="44">
        <f t="shared" si="26"/>
        <v>300000</v>
      </c>
      <c r="Q176" s="37">
        <f t="shared" si="27"/>
        <v>10362.097221</v>
      </c>
      <c r="R176" s="37">
        <v>1068.58</v>
      </c>
      <c r="S176" s="42">
        <f t="shared" si="28"/>
        <v>11072729.84841618</v>
      </c>
      <c r="T176" s="43">
        <v>2.4</v>
      </c>
      <c r="U176" s="37">
        <f t="shared" si="20"/>
        <v>1182.7627296</v>
      </c>
      <c r="V176" s="47">
        <v>1068.58</v>
      </c>
      <c r="W176" s="42">
        <f t="shared" si="29"/>
        <v>1263876.597595968</v>
      </c>
      <c r="X176" s="50">
        <f t="shared" si="21"/>
        <v>42561830.2455024</v>
      </c>
    </row>
    <row r="177" spans="1:24" ht="12.75">
      <c r="A177" s="1">
        <v>162</v>
      </c>
      <c r="B177" t="s">
        <v>108</v>
      </c>
      <c r="C177" s="1" t="s">
        <v>4</v>
      </c>
      <c r="D177" s="37">
        <v>662.971161</v>
      </c>
      <c r="E177" s="37">
        <v>106.263421</v>
      </c>
      <c r="F177" s="38">
        <v>0.77</v>
      </c>
      <c r="G177" s="37">
        <f t="shared" si="22"/>
        <v>81.82283417</v>
      </c>
      <c r="H177" s="40">
        <v>6185</v>
      </c>
      <c r="I177" s="37">
        <f t="shared" si="23"/>
        <v>506074.22934145</v>
      </c>
      <c r="J177" s="41">
        <v>0.6</v>
      </c>
      <c r="K177" s="37">
        <f t="shared" si="24"/>
        <v>397.7826966</v>
      </c>
      <c r="L177" s="40">
        <v>4435.75</v>
      </c>
      <c r="M177" s="37">
        <f t="shared" si="25"/>
        <v>1764464.59644345</v>
      </c>
      <c r="N177" s="43">
        <v>1</v>
      </c>
      <c r="O177" s="37">
        <v>300000</v>
      </c>
      <c r="P177" s="44">
        <f t="shared" si="26"/>
        <v>300000</v>
      </c>
      <c r="Q177" s="37">
        <f t="shared" si="27"/>
        <v>662.971161</v>
      </c>
      <c r="R177" s="37">
        <v>1068.58</v>
      </c>
      <c r="S177" s="42">
        <f t="shared" si="28"/>
        <v>708437.72322138</v>
      </c>
      <c r="T177" s="43">
        <v>2.4</v>
      </c>
      <c r="U177" s="37">
        <f t="shared" si="20"/>
        <v>255.03221039999997</v>
      </c>
      <c r="V177" s="47">
        <v>1068.58</v>
      </c>
      <c r="W177" s="42">
        <f t="shared" si="29"/>
        <v>272522.31938923197</v>
      </c>
      <c r="X177" s="50">
        <f t="shared" si="21"/>
        <v>3551498.868395512</v>
      </c>
    </row>
    <row r="178" spans="1:24" ht="12.75">
      <c r="A178" s="1">
        <v>163</v>
      </c>
      <c r="B178" t="s">
        <v>109</v>
      </c>
      <c r="C178" s="1" t="s">
        <v>4</v>
      </c>
      <c r="D178" s="37">
        <v>17563.657021</v>
      </c>
      <c r="E178" s="37">
        <v>604.34646</v>
      </c>
      <c r="F178" s="38">
        <v>0.77</v>
      </c>
      <c r="G178" s="37">
        <f t="shared" si="22"/>
        <v>465.34677419999997</v>
      </c>
      <c r="H178" s="40">
        <v>6185</v>
      </c>
      <c r="I178" s="37">
        <f t="shared" si="23"/>
        <v>2878169.7984269997</v>
      </c>
      <c r="J178" s="41">
        <v>0.6</v>
      </c>
      <c r="K178" s="37">
        <f t="shared" si="24"/>
        <v>10538.1942126</v>
      </c>
      <c r="L178" s="40">
        <v>4435.75</v>
      </c>
      <c r="M178" s="37">
        <f t="shared" si="25"/>
        <v>46744794.97854045</v>
      </c>
      <c r="N178" s="43">
        <v>1</v>
      </c>
      <c r="O178" s="37">
        <v>300000</v>
      </c>
      <c r="P178" s="44">
        <f t="shared" si="26"/>
        <v>300000</v>
      </c>
      <c r="Q178" s="37">
        <f t="shared" si="27"/>
        <v>17563.657021</v>
      </c>
      <c r="R178" s="37">
        <v>1068.58</v>
      </c>
      <c r="S178" s="42">
        <f t="shared" si="28"/>
        <v>18768172.61950018</v>
      </c>
      <c r="T178" s="43">
        <v>2.4</v>
      </c>
      <c r="U178" s="37">
        <f t="shared" si="20"/>
        <v>1450.431504</v>
      </c>
      <c r="V178" s="47">
        <v>1068.58</v>
      </c>
      <c r="W178" s="42">
        <f t="shared" si="29"/>
        <v>1549902.0965443198</v>
      </c>
      <c r="X178" s="50">
        <f t="shared" si="21"/>
        <v>70241039.49301195</v>
      </c>
    </row>
    <row r="179" spans="1:24" ht="12.75">
      <c r="A179" s="1">
        <v>164</v>
      </c>
      <c r="B179" t="s">
        <v>110</v>
      </c>
      <c r="C179" s="1" t="s">
        <v>4</v>
      </c>
      <c r="D179" s="37">
        <v>16617.02813</v>
      </c>
      <c r="E179" s="37">
        <v>570.864391</v>
      </c>
      <c r="F179" s="38">
        <v>0.77</v>
      </c>
      <c r="G179" s="37">
        <f t="shared" si="22"/>
        <v>439.56558106999995</v>
      </c>
      <c r="H179" s="40">
        <v>6185</v>
      </c>
      <c r="I179" s="37">
        <f t="shared" si="23"/>
        <v>2718713.1189179495</v>
      </c>
      <c r="J179" s="41">
        <v>0.6</v>
      </c>
      <c r="K179" s="37">
        <f t="shared" si="24"/>
        <v>9970.216878</v>
      </c>
      <c r="L179" s="40">
        <v>4435.75</v>
      </c>
      <c r="M179" s="37">
        <f t="shared" si="25"/>
        <v>44225389.516588494</v>
      </c>
      <c r="N179" s="43">
        <v>1</v>
      </c>
      <c r="O179" s="37">
        <v>300000</v>
      </c>
      <c r="P179" s="44">
        <f t="shared" si="26"/>
        <v>300000</v>
      </c>
      <c r="Q179" s="37">
        <f t="shared" si="27"/>
        <v>16617.02813</v>
      </c>
      <c r="R179" s="37">
        <v>1068.58</v>
      </c>
      <c r="S179" s="42">
        <f t="shared" si="28"/>
        <v>17756623.919155397</v>
      </c>
      <c r="T179" s="43">
        <v>2.4</v>
      </c>
      <c r="U179" s="37">
        <f t="shared" si="20"/>
        <v>1370.0745384</v>
      </c>
      <c r="V179" s="47">
        <v>1068.58</v>
      </c>
      <c r="W179" s="42">
        <f t="shared" si="29"/>
        <v>1464034.250243472</v>
      </c>
      <c r="X179" s="50">
        <f t="shared" si="21"/>
        <v>66464760.80490531</v>
      </c>
    </row>
    <row r="180" spans="1:24" ht="12.75">
      <c r="A180" s="1">
        <v>165</v>
      </c>
      <c r="B180" t="s">
        <v>108</v>
      </c>
      <c r="C180" s="1" t="s">
        <v>4</v>
      </c>
      <c r="D180" s="37">
        <v>17840.87941</v>
      </c>
      <c r="E180" s="37">
        <v>551.418293</v>
      </c>
      <c r="F180" s="38">
        <v>0.77</v>
      </c>
      <c r="G180" s="37">
        <f t="shared" si="22"/>
        <v>424.59208560999997</v>
      </c>
      <c r="H180" s="40">
        <v>6185</v>
      </c>
      <c r="I180" s="37">
        <f t="shared" si="23"/>
        <v>2626102.04949785</v>
      </c>
      <c r="J180" s="41">
        <v>0.6</v>
      </c>
      <c r="K180" s="37">
        <f t="shared" si="24"/>
        <v>10704.527646</v>
      </c>
      <c r="L180" s="40">
        <v>4435.75</v>
      </c>
      <c r="M180" s="37">
        <f t="shared" si="25"/>
        <v>47482608.5057445</v>
      </c>
      <c r="N180" s="43">
        <v>1</v>
      </c>
      <c r="O180" s="37">
        <v>300000</v>
      </c>
      <c r="P180" s="44">
        <f t="shared" si="26"/>
        <v>300000</v>
      </c>
      <c r="Q180" s="37">
        <f t="shared" si="27"/>
        <v>17840.87941</v>
      </c>
      <c r="R180" s="37">
        <v>1068.58</v>
      </c>
      <c r="S180" s="42">
        <f t="shared" si="28"/>
        <v>19064406.9199378</v>
      </c>
      <c r="T180" s="43">
        <v>2.4</v>
      </c>
      <c r="U180" s="37">
        <f t="shared" si="20"/>
        <v>1323.4039031999998</v>
      </c>
      <c r="V180" s="47">
        <v>1068.58</v>
      </c>
      <c r="W180" s="42">
        <f t="shared" si="29"/>
        <v>1414162.9428814556</v>
      </c>
      <c r="X180" s="50">
        <f t="shared" si="21"/>
        <v>70887280.4180616</v>
      </c>
    </row>
    <row r="181" spans="1:24" ht="12.75">
      <c r="A181" s="1">
        <v>166</v>
      </c>
      <c r="B181" t="s">
        <v>111</v>
      </c>
      <c r="C181" s="1" t="s">
        <v>4</v>
      </c>
      <c r="D181" s="37">
        <v>7328.187798</v>
      </c>
      <c r="E181" s="37">
        <v>456.067901</v>
      </c>
      <c r="F181" s="38">
        <v>0.77</v>
      </c>
      <c r="G181" s="37">
        <f t="shared" si="22"/>
        <v>351.17228377000004</v>
      </c>
      <c r="H181" s="40">
        <v>6185</v>
      </c>
      <c r="I181" s="37">
        <f t="shared" si="23"/>
        <v>2172000.57511745</v>
      </c>
      <c r="J181" s="41">
        <v>0.6</v>
      </c>
      <c r="K181" s="37">
        <f t="shared" si="24"/>
        <v>4396.912678799999</v>
      </c>
      <c r="L181" s="40">
        <v>4435.75</v>
      </c>
      <c r="M181" s="37">
        <f t="shared" si="25"/>
        <v>19503605.4149871</v>
      </c>
      <c r="N181" s="43">
        <v>1</v>
      </c>
      <c r="O181" s="37">
        <v>300000</v>
      </c>
      <c r="P181" s="44">
        <f t="shared" si="26"/>
        <v>300000</v>
      </c>
      <c r="Q181" s="37">
        <f t="shared" si="27"/>
        <v>7328.187798</v>
      </c>
      <c r="R181" s="37">
        <v>1068.58</v>
      </c>
      <c r="S181" s="42">
        <f t="shared" si="28"/>
        <v>7830754.9171868395</v>
      </c>
      <c r="T181" s="43">
        <v>2.4</v>
      </c>
      <c r="U181" s="37">
        <f t="shared" si="20"/>
        <v>1094.5629624</v>
      </c>
      <c r="V181" s="47">
        <v>1068.58</v>
      </c>
      <c r="W181" s="42">
        <f t="shared" si="29"/>
        <v>1169628.090361392</v>
      </c>
      <c r="X181" s="50">
        <f t="shared" si="21"/>
        <v>30975988.99765278</v>
      </c>
    </row>
    <row r="182" spans="1:24" ht="12.75">
      <c r="A182" s="1">
        <v>167</v>
      </c>
      <c r="B182" t="s">
        <v>111</v>
      </c>
      <c r="C182" s="1" t="s">
        <v>4</v>
      </c>
      <c r="D182" s="37">
        <v>3065.302071</v>
      </c>
      <c r="E182" s="37">
        <v>272.6921138</v>
      </c>
      <c r="F182" s="38">
        <v>0.77</v>
      </c>
      <c r="G182" s="37">
        <f t="shared" si="22"/>
        <v>209.97292762600003</v>
      </c>
      <c r="H182" s="40">
        <v>6185</v>
      </c>
      <c r="I182" s="37">
        <f t="shared" si="23"/>
        <v>1298682.5573668103</v>
      </c>
      <c r="J182" s="41">
        <v>0.6</v>
      </c>
      <c r="K182" s="37">
        <f t="shared" si="24"/>
        <v>1839.1812426</v>
      </c>
      <c r="L182" s="40">
        <v>4435.75</v>
      </c>
      <c r="M182" s="37">
        <f t="shared" si="25"/>
        <v>8158148.19686295</v>
      </c>
      <c r="N182" s="43">
        <v>1</v>
      </c>
      <c r="O182" s="37">
        <v>300000</v>
      </c>
      <c r="P182" s="44">
        <f t="shared" si="26"/>
        <v>300000</v>
      </c>
      <c r="Q182" s="37">
        <f t="shared" si="27"/>
        <v>3065.302071</v>
      </c>
      <c r="R182" s="37">
        <v>1068.58</v>
      </c>
      <c r="S182" s="42">
        <f t="shared" si="28"/>
        <v>3275520.48702918</v>
      </c>
      <c r="T182" s="43">
        <v>2.4</v>
      </c>
      <c r="U182" s="37">
        <f t="shared" si="20"/>
        <v>654.46107312</v>
      </c>
      <c r="V182" s="47">
        <v>1068.58</v>
      </c>
      <c r="W182" s="42">
        <f t="shared" si="29"/>
        <v>699344.0135145696</v>
      </c>
      <c r="X182" s="50">
        <f t="shared" si="21"/>
        <v>13731695.254773509</v>
      </c>
    </row>
    <row r="183" spans="1:24" ht="12.75">
      <c r="A183" s="1">
        <v>168</v>
      </c>
      <c r="B183" t="s">
        <v>112</v>
      </c>
      <c r="C183" s="1" t="s">
        <v>4</v>
      </c>
      <c r="D183" s="37">
        <v>1372.570152</v>
      </c>
      <c r="E183" s="37">
        <v>175.213333</v>
      </c>
      <c r="F183" s="38">
        <v>0.77</v>
      </c>
      <c r="G183" s="37">
        <f t="shared" si="22"/>
        <v>134.91426641</v>
      </c>
      <c r="H183" s="40">
        <v>6185</v>
      </c>
      <c r="I183" s="37">
        <f t="shared" si="23"/>
        <v>834444.7377458501</v>
      </c>
      <c r="J183" s="41">
        <v>0.6</v>
      </c>
      <c r="K183" s="37">
        <f t="shared" si="24"/>
        <v>823.5420912</v>
      </c>
      <c r="L183" s="40">
        <v>4435.75</v>
      </c>
      <c r="M183" s="37">
        <f t="shared" si="25"/>
        <v>3653026.8310403996</v>
      </c>
      <c r="N183" s="43">
        <v>1</v>
      </c>
      <c r="O183" s="37">
        <v>300000</v>
      </c>
      <c r="P183" s="44">
        <f t="shared" si="26"/>
        <v>300000</v>
      </c>
      <c r="Q183" s="37">
        <f t="shared" si="27"/>
        <v>1372.570152</v>
      </c>
      <c r="R183" s="37">
        <v>1068.58</v>
      </c>
      <c r="S183" s="42">
        <f t="shared" si="28"/>
        <v>1466701.01302416</v>
      </c>
      <c r="T183" s="43">
        <v>2.4</v>
      </c>
      <c r="U183" s="37">
        <f t="shared" si="20"/>
        <v>420.5119992</v>
      </c>
      <c r="V183" s="47">
        <v>1068.58</v>
      </c>
      <c r="W183" s="42">
        <f t="shared" si="29"/>
        <v>449350.71210513596</v>
      </c>
      <c r="X183" s="50">
        <f t="shared" si="21"/>
        <v>6703523.2939155465</v>
      </c>
    </row>
    <row r="184" spans="1:24" ht="12.75">
      <c r="A184" s="1">
        <v>169</v>
      </c>
      <c r="B184" t="s">
        <v>49</v>
      </c>
      <c r="C184" s="1" t="s">
        <v>4</v>
      </c>
      <c r="D184" s="37">
        <v>2282.084015</v>
      </c>
      <c r="E184" s="37">
        <v>245.346079</v>
      </c>
      <c r="F184" s="38">
        <v>0.77</v>
      </c>
      <c r="G184" s="37">
        <f t="shared" si="22"/>
        <v>188.91648083</v>
      </c>
      <c r="H184" s="40">
        <v>6185</v>
      </c>
      <c r="I184" s="37">
        <f t="shared" si="23"/>
        <v>1168448.43393355</v>
      </c>
      <c r="J184" s="41">
        <v>0.6</v>
      </c>
      <c r="K184" s="37">
        <f t="shared" si="24"/>
        <v>1369.250409</v>
      </c>
      <c r="L184" s="40">
        <v>4435.75</v>
      </c>
      <c r="M184" s="37">
        <f t="shared" si="25"/>
        <v>6073652.50172175</v>
      </c>
      <c r="N184" s="43">
        <v>1</v>
      </c>
      <c r="O184" s="37">
        <v>300000</v>
      </c>
      <c r="P184" s="44">
        <f t="shared" si="26"/>
        <v>300000</v>
      </c>
      <c r="Q184" s="37">
        <f t="shared" si="27"/>
        <v>2282.084015</v>
      </c>
      <c r="R184" s="37">
        <v>1068.58</v>
      </c>
      <c r="S184" s="42">
        <f t="shared" si="28"/>
        <v>2438589.3367486997</v>
      </c>
      <c r="T184" s="43">
        <v>2.4</v>
      </c>
      <c r="U184" s="37">
        <f t="shared" si="20"/>
        <v>588.8305895999999</v>
      </c>
      <c r="V184" s="47">
        <v>1068.58</v>
      </c>
      <c r="W184" s="42">
        <f t="shared" si="29"/>
        <v>629212.5914347679</v>
      </c>
      <c r="X184" s="50">
        <f t="shared" si="21"/>
        <v>10609902.863838768</v>
      </c>
    </row>
    <row r="185" spans="1:24" ht="12.75">
      <c r="A185" s="1">
        <v>170</v>
      </c>
      <c r="B185" t="s">
        <v>113</v>
      </c>
      <c r="C185" s="1" t="s">
        <v>4</v>
      </c>
      <c r="D185" s="37">
        <v>502.557358</v>
      </c>
      <c r="E185" s="37">
        <v>92.969857</v>
      </c>
      <c r="F185" s="38">
        <v>0.77</v>
      </c>
      <c r="G185" s="37">
        <f t="shared" si="22"/>
        <v>71.58678989</v>
      </c>
      <c r="H185" s="40">
        <v>6185</v>
      </c>
      <c r="I185" s="37">
        <f t="shared" si="23"/>
        <v>442764.29546965</v>
      </c>
      <c r="J185" s="41">
        <v>0.6</v>
      </c>
      <c r="K185" s="37">
        <f t="shared" si="24"/>
        <v>301.5344148</v>
      </c>
      <c r="L185" s="40">
        <v>4435.75</v>
      </c>
      <c r="M185" s="37">
        <f t="shared" si="25"/>
        <v>1337531.2804490998</v>
      </c>
      <c r="N185" s="43">
        <v>1</v>
      </c>
      <c r="O185" s="37">
        <v>300000</v>
      </c>
      <c r="P185" s="44">
        <f t="shared" si="26"/>
        <v>300000</v>
      </c>
      <c r="Q185" s="37">
        <f t="shared" si="27"/>
        <v>502.557358</v>
      </c>
      <c r="R185" s="37">
        <v>1068.58</v>
      </c>
      <c r="S185" s="42">
        <f t="shared" si="28"/>
        <v>537022.74161164</v>
      </c>
      <c r="T185" s="43">
        <v>2.4</v>
      </c>
      <c r="U185" s="37">
        <f t="shared" si="20"/>
        <v>223.1276568</v>
      </c>
      <c r="V185" s="47">
        <v>1068.58</v>
      </c>
      <c r="W185" s="42">
        <f t="shared" si="29"/>
        <v>238429.75150334398</v>
      </c>
      <c r="X185" s="50">
        <f t="shared" si="21"/>
        <v>2855748.0690337336</v>
      </c>
    </row>
    <row r="186" spans="1:24" ht="12.75">
      <c r="A186" s="1">
        <v>171</v>
      </c>
      <c r="B186" t="s">
        <v>49</v>
      </c>
      <c r="C186" s="1" t="s">
        <v>4</v>
      </c>
      <c r="D186" s="37">
        <v>1842.365242</v>
      </c>
      <c r="E186" s="37">
        <v>219.0098112</v>
      </c>
      <c r="F186" s="38">
        <v>0.77</v>
      </c>
      <c r="G186" s="37">
        <f t="shared" si="22"/>
        <v>168.63755462400002</v>
      </c>
      <c r="H186" s="40">
        <v>6185</v>
      </c>
      <c r="I186" s="37">
        <f t="shared" si="23"/>
        <v>1043023.27534944</v>
      </c>
      <c r="J186" s="41">
        <v>0.6</v>
      </c>
      <c r="K186" s="37">
        <f t="shared" si="24"/>
        <v>1105.4191452</v>
      </c>
      <c r="L186" s="40">
        <v>4435.75</v>
      </c>
      <c r="M186" s="37">
        <f t="shared" si="25"/>
        <v>4903362.9733209</v>
      </c>
      <c r="N186" s="43">
        <v>1</v>
      </c>
      <c r="O186" s="37">
        <v>300000</v>
      </c>
      <c r="P186" s="44">
        <f t="shared" si="26"/>
        <v>300000</v>
      </c>
      <c r="Q186" s="37">
        <f t="shared" si="27"/>
        <v>1842.365242</v>
      </c>
      <c r="R186" s="37">
        <v>1068.58</v>
      </c>
      <c r="S186" s="42">
        <f t="shared" si="28"/>
        <v>1968714.65029636</v>
      </c>
      <c r="T186" s="43">
        <v>2.4</v>
      </c>
      <c r="U186" s="37">
        <f t="shared" si="20"/>
        <v>525.6235468799999</v>
      </c>
      <c r="V186" s="47">
        <v>1068.58</v>
      </c>
      <c r="W186" s="42">
        <f t="shared" si="29"/>
        <v>561670.8097250303</v>
      </c>
      <c r="X186" s="50">
        <f t="shared" si="21"/>
        <v>8776771.708691731</v>
      </c>
    </row>
    <row r="187" spans="1:24" ht="12.75">
      <c r="A187" s="1">
        <v>172</v>
      </c>
      <c r="B187" t="s">
        <v>114</v>
      </c>
      <c r="C187" s="1" t="s">
        <v>4</v>
      </c>
      <c r="D187" s="37">
        <v>274.245422</v>
      </c>
      <c r="E187" s="37">
        <v>70.902678</v>
      </c>
      <c r="F187" s="38">
        <v>0.77</v>
      </c>
      <c r="G187" s="37">
        <f t="shared" si="22"/>
        <v>54.59506206</v>
      </c>
      <c r="H187" s="40">
        <v>6185</v>
      </c>
      <c r="I187" s="37">
        <f t="shared" si="23"/>
        <v>337670.4588411</v>
      </c>
      <c r="J187" s="41">
        <v>0.6</v>
      </c>
      <c r="K187" s="37">
        <f t="shared" si="24"/>
        <v>164.5472532</v>
      </c>
      <c r="L187" s="40">
        <v>4435.75</v>
      </c>
      <c r="M187" s="37">
        <f t="shared" si="25"/>
        <v>729890.4783819</v>
      </c>
      <c r="N187" s="43">
        <v>1</v>
      </c>
      <c r="O187" s="37">
        <v>300000</v>
      </c>
      <c r="P187" s="44">
        <f t="shared" si="26"/>
        <v>300000</v>
      </c>
      <c r="Q187" s="37">
        <f t="shared" si="27"/>
        <v>274.245422</v>
      </c>
      <c r="R187" s="37">
        <v>1068.58</v>
      </c>
      <c r="S187" s="42">
        <f t="shared" si="28"/>
        <v>293053.17304076</v>
      </c>
      <c r="T187" s="43">
        <v>2.4</v>
      </c>
      <c r="U187" s="37">
        <f t="shared" si="20"/>
        <v>170.1664272</v>
      </c>
      <c r="V187" s="47">
        <v>1068.58</v>
      </c>
      <c r="W187" s="42">
        <f t="shared" si="29"/>
        <v>181836.44077737597</v>
      </c>
      <c r="X187" s="50">
        <f t="shared" si="21"/>
        <v>1842450.551041136</v>
      </c>
    </row>
    <row r="188" spans="1:24" ht="12.75">
      <c r="A188" s="1">
        <v>173</v>
      </c>
      <c r="B188" t="s">
        <v>107</v>
      </c>
      <c r="C188" s="1" t="s">
        <v>4</v>
      </c>
      <c r="D188" s="37">
        <v>1253.002037</v>
      </c>
      <c r="E188" s="37">
        <v>162.89732</v>
      </c>
      <c r="F188" s="38">
        <v>0.77</v>
      </c>
      <c r="G188" s="37">
        <f t="shared" si="22"/>
        <v>125.43093640000001</v>
      </c>
      <c r="H188" s="40">
        <v>6185</v>
      </c>
      <c r="I188" s="37">
        <f t="shared" si="23"/>
        <v>775790.3416340001</v>
      </c>
      <c r="J188" s="41">
        <v>0.6</v>
      </c>
      <c r="K188" s="37">
        <f t="shared" si="24"/>
        <v>751.8012222</v>
      </c>
      <c r="L188" s="40">
        <v>4435.75</v>
      </c>
      <c r="M188" s="37">
        <f t="shared" si="25"/>
        <v>3334802.27137365</v>
      </c>
      <c r="N188" s="43">
        <v>1</v>
      </c>
      <c r="O188" s="37">
        <v>300000</v>
      </c>
      <c r="P188" s="44">
        <f t="shared" si="26"/>
        <v>300000</v>
      </c>
      <c r="Q188" s="37">
        <f t="shared" si="27"/>
        <v>1253.002037</v>
      </c>
      <c r="R188" s="37">
        <v>1068.58</v>
      </c>
      <c r="S188" s="42">
        <f t="shared" si="28"/>
        <v>1338932.91669746</v>
      </c>
      <c r="T188" s="43">
        <v>2.4</v>
      </c>
      <c r="U188" s="37">
        <f t="shared" si="20"/>
        <v>390.953568</v>
      </c>
      <c r="V188" s="47">
        <v>1068.58</v>
      </c>
      <c r="W188" s="42">
        <f t="shared" si="29"/>
        <v>417765.16369344</v>
      </c>
      <c r="X188" s="50">
        <f t="shared" si="21"/>
        <v>6167290.69339855</v>
      </c>
    </row>
    <row r="189" spans="1:24" ht="12.75">
      <c r="A189" s="1">
        <v>174</v>
      </c>
      <c r="B189" t="s">
        <v>115</v>
      </c>
      <c r="C189" s="1" t="s">
        <v>3</v>
      </c>
      <c r="D189" s="37">
        <v>13688.14576</v>
      </c>
      <c r="E189" s="37">
        <v>579.033904</v>
      </c>
      <c r="F189" s="38">
        <v>0.77</v>
      </c>
      <c r="G189" s="37">
        <f t="shared" si="22"/>
        <v>445.85610608</v>
      </c>
      <c r="H189" s="40">
        <v>6185</v>
      </c>
      <c r="I189" s="37">
        <f t="shared" si="23"/>
        <v>2757620.0161048</v>
      </c>
      <c r="J189" s="41">
        <v>0.6</v>
      </c>
      <c r="K189" s="37">
        <f t="shared" si="24"/>
        <v>8212.887455999999</v>
      </c>
      <c r="L189" s="40">
        <v>4435.75</v>
      </c>
      <c r="M189" s="37">
        <f t="shared" si="25"/>
        <v>36430315.532951996</v>
      </c>
      <c r="N189" s="43">
        <v>1</v>
      </c>
      <c r="O189" s="37">
        <v>300000</v>
      </c>
      <c r="P189" s="44">
        <f t="shared" si="26"/>
        <v>300000</v>
      </c>
      <c r="Q189" s="37">
        <f t="shared" si="27"/>
        <v>13688.14576</v>
      </c>
      <c r="R189" s="37">
        <v>1068.58</v>
      </c>
      <c r="S189" s="42">
        <f t="shared" si="28"/>
        <v>14626878.796220798</v>
      </c>
      <c r="T189" s="43">
        <v>2.4</v>
      </c>
      <c r="U189" s="37">
        <f t="shared" si="20"/>
        <v>1389.6813696</v>
      </c>
      <c r="V189" s="47">
        <v>1068.58</v>
      </c>
      <c r="W189" s="42">
        <f t="shared" si="29"/>
        <v>1484985.717927168</v>
      </c>
      <c r="X189" s="50">
        <f t="shared" si="21"/>
        <v>55599800.063204765</v>
      </c>
    </row>
    <row r="190" spans="1:24" ht="12.75">
      <c r="A190" s="1">
        <v>175</v>
      </c>
      <c r="B190" t="s">
        <v>116</v>
      </c>
      <c r="C190" s="1" t="s">
        <v>4</v>
      </c>
      <c r="D190" s="37">
        <v>1071.975433</v>
      </c>
      <c r="E190" s="37">
        <v>157.393635</v>
      </c>
      <c r="F190" s="38">
        <v>0.77</v>
      </c>
      <c r="G190" s="37">
        <f t="shared" si="22"/>
        <v>121.19309894999999</v>
      </c>
      <c r="H190" s="40">
        <v>6185</v>
      </c>
      <c r="I190" s="37">
        <f t="shared" si="23"/>
        <v>749579.3170057499</v>
      </c>
      <c r="J190" s="41">
        <v>0.6</v>
      </c>
      <c r="K190" s="37">
        <f t="shared" si="24"/>
        <v>643.1852598</v>
      </c>
      <c r="L190" s="40">
        <v>4435.75</v>
      </c>
      <c r="M190" s="37">
        <f t="shared" si="25"/>
        <v>2853009.01615785</v>
      </c>
      <c r="N190" s="43">
        <v>1</v>
      </c>
      <c r="O190" s="37">
        <v>300000</v>
      </c>
      <c r="P190" s="44">
        <f t="shared" si="26"/>
        <v>300000</v>
      </c>
      <c r="Q190" s="37">
        <f t="shared" si="27"/>
        <v>1071.975433</v>
      </c>
      <c r="R190" s="37">
        <v>1068.58</v>
      </c>
      <c r="S190" s="42">
        <f t="shared" si="28"/>
        <v>1145491.50819514</v>
      </c>
      <c r="T190" s="43">
        <v>2.4</v>
      </c>
      <c r="U190" s="37">
        <f t="shared" si="20"/>
        <v>377.74472399999996</v>
      </c>
      <c r="V190" s="47">
        <v>1068.58</v>
      </c>
      <c r="W190" s="42">
        <f t="shared" si="29"/>
        <v>403650.45717191993</v>
      </c>
      <c r="X190" s="50">
        <f t="shared" si="21"/>
        <v>5451730.29853066</v>
      </c>
    </row>
    <row r="191" spans="1:24" ht="12.75">
      <c r="A191" s="1">
        <v>176</v>
      </c>
      <c r="B191" t="s">
        <v>49</v>
      </c>
      <c r="C191" s="1" t="s">
        <v>4</v>
      </c>
      <c r="D191" s="37">
        <v>532.942329</v>
      </c>
      <c r="E191" s="37">
        <v>105.922236</v>
      </c>
      <c r="F191" s="38">
        <v>0.77</v>
      </c>
      <c r="G191" s="37">
        <f t="shared" si="22"/>
        <v>81.56012172</v>
      </c>
      <c r="H191" s="40">
        <v>6185</v>
      </c>
      <c r="I191" s="37">
        <f t="shared" si="23"/>
        <v>504449.3528382</v>
      </c>
      <c r="J191" s="41">
        <v>0.6</v>
      </c>
      <c r="K191" s="37">
        <f t="shared" si="24"/>
        <v>319.7653974</v>
      </c>
      <c r="L191" s="40">
        <v>4435.75</v>
      </c>
      <c r="M191" s="37">
        <f t="shared" si="25"/>
        <v>1418399.3615170498</v>
      </c>
      <c r="N191" s="43">
        <v>1</v>
      </c>
      <c r="O191" s="37">
        <v>300000</v>
      </c>
      <c r="P191" s="44">
        <f t="shared" si="26"/>
        <v>300000</v>
      </c>
      <c r="Q191" s="37">
        <f t="shared" si="27"/>
        <v>532.942329</v>
      </c>
      <c r="R191" s="37">
        <v>1068.58</v>
      </c>
      <c r="S191" s="42">
        <f t="shared" si="28"/>
        <v>569491.51392282</v>
      </c>
      <c r="T191" s="43">
        <v>2.4</v>
      </c>
      <c r="U191" s="37">
        <f t="shared" si="20"/>
        <v>254.21336639999998</v>
      </c>
      <c r="V191" s="47">
        <v>1068.58</v>
      </c>
      <c r="W191" s="42">
        <f t="shared" si="29"/>
        <v>271647.31906771194</v>
      </c>
      <c r="X191" s="50">
        <f t="shared" si="21"/>
        <v>3063987.5473457817</v>
      </c>
    </row>
    <row r="192" spans="1:24" ht="12.75">
      <c r="A192" s="1">
        <v>177</v>
      </c>
      <c r="B192" t="s">
        <v>87</v>
      </c>
      <c r="C192" s="1" t="s">
        <v>4</v>
      </c>
      <c r="D192" s="37">
        <v>1461.36338</v>
      </c>
      <c r="E192" s="37">
        <v>205.63899</v>
      </c>
      <c r="F192" s="38">
        <v>0.77</v>
      </c>
      <c r="G192" s="37">
        <f t="shared" si="22"/>
        <v>158.3420223</v>
      </c>
      <c r="H192" s="40">
        <v>6185</v>
      </c>
      <c r="I192" s="37">
        <f t="shared" si="23"/>
        <v>979345.4079255</v>
      </c>
      <c r="J192" s="41">
        <v>0.6</v>
      </c>
      <c r="K192" s="37">
        <f t="shared" si="24"/>
        <v>876.818028</v>
      </c>
      <c r="L192" s="40">
        <v>4435.75</v>
      </c>
      <c r="M192" s="37">
        <f t="shared" si="25"/>
        <v>3889345.5677010003</v>
      </c>
      <c r="N192" s="43">
        <v>1</v>
      </c>
      <c r="O192" s="37">
        <v>300000</v>
      </c>
      <c r="P192" s="44">
        <f t="shared" si="26"/>
        <v>300000</v>
      </c>
      <c r="Q192" s="37">
        <f t="shared" si="27"/>
        <v>1461.36338</v>
      </c>
      <c r="R192" s="37">
        <v>1068.58</v>
      </c>
      <c r="S192" s="42">
        <f t="shared" si="28"/>
        <v>1561583.6806003998</v>
      </c>
      <c r="T192" s="43">
        <v>2.4</v>
      </c>
      <c r="U192" s="37">
        <f t="shared" si="20"/>
        <v>493.533576</v>
      </c>
      <c r="V192" s="47">
        <v>1068.58</v>
      </c>
      <c r="W192" s="42">
        <f t="shared" si="29"/>
        <v>527380.10864208</v>
      </c>
      <c r="X192" s="50">
        <f t="shared" si="21"/>
        <v>7257654.76486898</v>
      </c>
    </row>
    <row r="193" spans="1:24" ht="12.75">
      <c r="A193" s="1">
        <v>178</v>
      </c>
      <c r="B193" t="s">
        <v>117</v>
      </c>
      <c r="C193" s="1" t="s">
        <v>4</v>
      </c>
      <c r="D193" s="37">
        <v>957.826594</v>
      </c>
      <c r="E193" s="37">
        <v>137.387695</v>
      </c>
      <c r="F193" s="38">
        <v>0.77</v>
      </c>
      <c r="G193" s="37">
        <f t="shared" si="22"/>
        <v>105.78852515000001</v>
      </c>
      <c r="H193" s="40">
        <v>6185</v>
      </c>
      <c r="I193" s="37">
        <f t="shared" si="23"/>
        <v>654302.02805275</v>
      </c>
      <c r="J193" s="41">
        <v>0.6</v>
      </c>
      <c r="K193" s="37">
        <f t="shared" si="24"/>
        <v>574.6959564</v>
      </c>
      <c r="L193" s="40">
        <v>4435.75</v>
      </c>
      <c r="M193" s="37">
        <f t="shared" si="25"/>
        <v>2549207.5886013</v>
      </c>
      <c r="N193" s="43">
        <v>1</v>
      </c>
      <c r="O193" s="37">
        <v>300000</v>
      </c>
      <c r="P193" s="44">
        <f t="shared" si="26"/>
        <v>300000</v>
      </c>
      <c r="Q193" s="37">
        <f t="shared" si="27"/>
        <v>957.826594</v>
      </c>
      <c r="R193" s="37">
        <v>1068.58</v>
      </c>
      <c r="S193" s="42">
        <f t="shared" si="28"/>
        <v>1023514.34181652</v>
      </c>
      <c r="T193" s="43">
        <v>2.4</v>
      </c>
      <c r="U193" s="37">
        <f t="shared" si="20"/>
        <v>329.73046800000003</v>
      </c>
      <c r="V193" s="47">
        <v>1068.58</v>
      </c>
      <c r="W193" s="42">
        <f t="shared" si="29"/>
        <v>352343.38349544</v>
      </c>
      <c r="X193" s="50">
        <f t="shared" si="21"/>
        <v>4879367.34196601</v>
      </c>
    </row>
    <row r="194" spans="1:24" ht="12.75">
      <c r="A194" s="1">
        <v>179</v>
      </c>
      <c r="B194" t="s">
        <v>118</v>
      </c>
      <c r="C194" s="1" t="s">
        <v>4</v>
      </c>
      <c r="D194" s="37">
        <v>860.550903</v>
      </c>
      <c r="E194" s="37">
        <v>115.288888</v>
      </c>
      <c r="F194" s="38">
        <v>0.77</v>
      </c>
      <c r="G194" s="37">
        <f t="shared" si="22"/>
        <v>88.77244376</v>
      </c>
      <c r="H194" s="40">
        <v>6185</v>
      </c>
      <c r="I194" s="37">
        <f t="shared" si="23"/>
        <v>549057.5646556</v>
      </c>
      <c r="J194" s="41">
        <v>0.6</v>
      </c>
      <c r="K194" s="37">
        <f t="shared" si="24"/>
        <v>516.3305418</v>
      </c>
      <c r="L194" s="40">
        <v>4435.75</v>
      </c>
      <c r="M194" s="37">
        <f t="shared" si="25"/>
        <v>2290313.20078935</v>
      </c>
      <c r="N194" s="43">
        <v>1</v>
      </c>
      <c r="O194" s="37">
        <v>300000</v>
      </c>
      <c r="P194" s="44">
        <f t="shared" si="26"/>
        <v>300000</v>
      </c>
      <c r="Q194" s="37">
        <f t="shared" si="27"/>
        <v>860.550903</v>
      </c>
      <c r="R194" s="37">
        <v>1068.58</v>
      </c>
      <c r="S194" s="42">
        <f t="shared" si="28"/>
        <v>919567.4839277399</v>
      </c>
      <c r="T194" s="43">
        <v>2.4</v>
      </c>
      <c r="U194" s="37">
        <f t="shared" si="20"/>
        <v>276.6933312</v>
      </c>
      <c r="V194" s="47">
        <v>1068.58</v>
      </c>
      <c r="W194" s="42">
        <f t="shared" si="29"/>
        <v>295668.959853696</v>
      </c>
      <c r="X194" s="50">
        <f t="shared" si="21"/>
        <v>4354607.209226386</v>
      </c>
    </row>
    <row r="195" spans="1:24" ht="12.75">
      <c r="A195" s="1">
        <v>180</v>
      </c>
      <c r="B195" t="s">
        <v>119</v>
      </c>
      <c r="C195" s="1" t="s">
        <v>4</v>
      </c>
      <c r="D195" s="37">
        <v>596.099792</v>
      </c>
      <c r="E195" s="37">
        <v>104.381114</v>
      </c>
      <c r="F195" s="38">
        <v>0.77</v>
      </c>
      <c r="G195" s="37">
        <f t="shared" si="22"/>
        <v>80.37345778</v>
      </c>
      <c r="H195" s="40">
        <v>6185</v>
      </c>
      <c r="I195" s="37">
        <f t="shared" si="23"/>
        <v>497109.83636929997</v>
      </c>
      <c r="J195" s="41">
        <v>0.6</v>
      </c>
      <c r="K195" s="37">
        <f t="shared" si="24"/>
        <v>357.6598752</v>
      </c>
      <c r="L195" s="40">
        <v>4435.75</v>
      </c>
      <c r="M195" s="37">
        <f t="shared" si="25"/>
        <v>1586489.7914184</v>
      </c>
      <c r="N195" s="43">
        <v>1</v>
      </c>
      <c r="O195" s="37">
        <v>300000</v>
      </c>
      <c r="P195" s="44">
        <f t="shared" si="26"/>
        <v>300000</v>
      </c>
      <c r="Q195" s="37">
        <f t="shared" si="27"/>
        <v>596.099792</v>
      </c>
      <c r="R195" s="37">
        <v>1068.58</v>
      </c>
      <c r="S195" s="42">
        <f t="shared" si="28"/>
        <v>636980.3157353599</v>
      </c>
      <c r="T195" s="43">
        <v>2.4</v>
      </c>
      <c r="U195" s="37">
        <f t="shared" si="20"/>
        <v>250.51467359999998</v>
      </c>
      <c r="V195" s="47">
        <v>1068.58</v>
      </c>
      <c r="W195" s="42">
        <f t="shared" si="29"/>
        <v>267694.969915488</v>
      </c>
      <c r="X195" s="50">
        <f t="shared" si="21"/>
        <v>3288274.913438548</v>
      </c>
    </row>
    <row r="196" spans="1:24" ht="12.75">
      <c r="A196" s="1">
        <v>181</v>
      </c>
      <c r="B196" t="s">
        <v>120</v>
      </c>
      <c r="C196" s="1" t="s">
        <v>4</v>
      </c>
      <c r="D196" s="37">
        <v>755.522659</v>
      </c>
      <c r="E196" s="37">
        <v>114.748387</v>
      </c>
      <c r="F196" s="38">
        <v>0.77</v>
      </c>
      <c r="G196" s="37">
        <f t="shared" si="22"/>
        <v>88.35625799</v>
      </c>
      <c r="H196" s="40">
        <v>6185</v>
      </c>
      <c r="I196" s="37">
        <f t="shared" si="23"/>
        <v>546483.45566815</v>
      </c>
      <c r="J196" s="41">
        <v>0.6</v>
      </c>
      <c r="K196" s="37">
        <f t="shared" si="24"/>
        <v>453.3135954</v>
      </c>
      <c r="L196" s="40">
        <v>4435.75</v>
      </c>
      <c r="M196" s="37">
        <f t="shared" si="25"/>
        <v>2010785.78079555</v>
      </c>
      <c r="N196" s="43">
        <v>1</v>
      </c>
      <c r="O196" s="37">
        <v>300000</v>
      </c>
      <c r="P196" s="44">
        <f t="shared" si="26"/>
        <v>300000</v>
      </c>
      <c r="Q196" s="37">
        <f t="shared" si="27"/>
        <v>755.522659</v>
      </c>
      <c r="R196" s="37">
        <v>1068.58</v>
      </c>
      <c r="S196" s="42">
        <f t="shared" si="28"/>
        <v>807336.40295422</v>
      </c>
      <c r="T196" s="43">
        <v>2.4</v>
      </c>
      <c r="U196" s="37">
        <f t="shared" si="20"/>
        <v>275.3961288</v>
      </c>
      <c r="V196" s="47">
        <v>1068.58</v>
      </c>
      <c r="W196" s="42">
        <f t="shared" si="29"/>
        <v>294282.79531310394</v>
      </c>
      <c r="X196" s="50">
        <f t="shared" si="21"/>
        <v>3958888.434731024</v>
      </c>
    </row>
    <row r="197" spans="1:24" ht="12.75">
      <c r="A197" s="1">
        <v>182</v>
      </c>
      <c r="B197" t="s">
        <v>121</v>
      </c>
      <c r="C197" s="1" t="s">
        <v>4</v>
      </c>
      <c r="D197" s="37">
        <v>21108.175819</v>
      </c>
      <c r="E197" s="37">
        <v>953.146768</v>
      </c>
      <c r="F197" s="38">
        <v>0.77</v>
      </c>
      <c r="G197" s="37">
        <f t="shared" si="22"/>
        <v>733.92301136</v>
      </c>
      <c r="H197" s="40">
        <v>6185</v>
      </c>
      <c r="I197" s="37">
        <f t="shared" si="23"/>
        <v>4539313.8252616</v>
      </c>
      <c r="J197" s="41">
        <v>0.6</v>
      </c>
      <c r="K197" s="37">
        <f t="shared" si="24"/>
        <v>12664.905491399999</v>
      </c>
      <c r="L197" s="40">
        <v>4435.75</v>
      </c>
      <c r="M197" s="37">
        <f t="shared" si="25"/>
        <v>56178354.533477545</v>
      </c>
      <c r="N197" s="43">
        <v>1</v>
      </c>
      <c r="O197" s="37">
        <v>300000</v>
      </c>
      <c r="P197" s="44">
        <f t="shared" si="26"/>
        <v>300000</v>
      </c>
      <c r="Q197" s="37">
        <f t="shared" si="27"/>
        <v>21108.175819</v>
      </c>
      <c r="R197" s="37">
        <v>1068.58</v>
      </c>
      <c r="S197" s="42">
        <f t="shared" si="28"/>
        <v>22555774.51666702</v>
      </c>
      <c r="T197" s="43">
        <v>2.4</v>
      </c>
      <c r="U197" s="37">
        <f t="shared" si="20"/>
        <v>2287.5522432</v>
      </c>
      <c r="V197" s="47">
        <v>1068.58</v>
      </c>
      <c r="W197" s="42">
        <f t="shared" si="29"/>
        <v>2444432.576038656</v>
      </c>
      <c r="X197" s="50">
        <f t="shared" si="21"/>
        <v>86017875.4514448</v>
      </c>
    </row>
    <row r="198" spans="1:24" ht="12.75">
      <c r="A198" s="1">
        <v>183</v>
      </c>
      <c r="B198" t="s">
        <v>20</v>
      </c>
      <c r="C198" s="1" t="s">
        <v>4</v>
      </c>
      <c r="D198" s="37">
        <v>683.577934</v>
      </c>
      <c r="E198" s="37">
        <v>106.827849</v>
      </c>
      <c r="F198" s="38">
        <v>0.77</v>
      </c>
      <c r="G198" s="37">
        <f t="shared" si="22"/>
        <v>82.25744373</v>
      </c>
      <c r="H198" s="40">
        <v>6185</v>
      </c>
      <c r="I198" s="37">
        <f t="shared" si="23"/>
        <v>508762.28947005</v>
      </c>
      <c r="J198" s="41">
        <v>0.6</v>
      </c>
      <c r="K198" s="37">
        <f t="shared" si="24"/>
        <v>410.1467604</v>
      </c>
      <c r="L198" s="40">
        <v>4435.75</v>
      </c>
      <c r="M198" s="37">
        <f t="shared" si="25"/>
        <v>1819308.4924443</v>
      </c>
      <c r="N198" s="43">
        <v>1</v>
      </c>
      <c r="O198" s="37">
        <v>300000</v>
      </c>
      <c r="P198" s="44">
        <f t="shared" si="26"/>
        <v>300000</v>
      </c>
      <c r="Q198" s="37">
        <f t="shared" si="27"/>
        <v>683.577934</v>
      </c>
      <c r="R198" s="37">
        <v>1068.58</v>
      </c>
      <c r="S198" s="42">
        <f t="shared" si="28"/>
        <v>730457.70871372</v>
      </c>
      <c r="T198" s="43">
        <v>2.4</v>
      </c>
      <c r="U198" s="37">
        <f t="shared" si="20"/>
        <v>256.3868376</v>
      </c>
      <c r="V198" s="47">
        <v>1068.58</v>
      </c>
      <c r="W198" s="42">
        <f t="shared" si="29"/>
        <v>273969.846922608</v>
      </c>
      <c r="X198" s="50">
        <f t="shared" si="21"/>
        <v>3632498.337550678</v>
      </c>
    </row>
    <row r="199" spans="1:24" ht="12.75">
      <c r="A199" s="1">
        <v>184</v>
      </c>
      <c r="B199" t="s">
        <v>122</v>
      </c>
      <c r="C199" s="1" t="s">
        <v>4</v>
      </c>
      <c r="D199" s="37">
        <v>1469.508064</v>
      </c>
      <c r="E199" s="37">
        <v>152.237964</v>
      </c>
      <c r="F199" s="38">
        <v>0.77</v>
      </c>
      <c r="G199" s="37">
        <f t="shared" si="22"/>
        <v>117.22323228</v>
      </c>
      <c r="H199" s="40">
        <v>6185</v>
      </c>
      <c r="I199" s="37">
        <f t="shared" si="23"/>
        <v>725025.6916518001</v>
      </c>
      <c r="J199" s="41">
        <v>0.6</v>
      </c>
      <c r="K199" s="37">
        <f t="shared" si="24"/>
        <v>881.7048384000001</v>
      </c>
      <c r="L199" s="40">
        <v>4435.75</v>
      </c>
      <c r="M199" s="37">
        <f t="shared" si="25"/>
        <v>3911022.2369328</v>
      </c>
      <c r="N199" s="43">
        <v>1</v>
      </c>
      <c r="O199" s="37">
        <v>300000</v>
      </c>
      <c r="P199" s="44">
        <f t="shared" si="26"/>
        <v>300000</v>
      </c>
      <c r="Q199" s="37">
        <f t="shared" si="27"/>
        <v>1469.508064</v>
      </c>
      <c r="R199" s="37">
        <v>1068.58</v>
      </c>
      <c r="S199" s="42">
        <f t="shared" si="28"/>
        <v>1570286.92702912</v>
      </c>
      <c r="T199" s="43">
        <v>2.4</v>
      </c>
      <c r="U199" s="37">
        <f t="shared" si="20"/>
        <v>365.3711136</v>
      </c>
      <c r="V199" s="47">
        <v>1068.58</v>
      </c>
      <c r="W199" s="42">
        <f t="shared" si="29"/>
        <v>390428.26457068796</v>
      </c>
      <c r="X199" s="50">
        <f t="shared" si="21"/>
        <v>6896763.120184408</v>
      </c>
    </row>
    <row r="200" spans="1:24" ht="12.75">
      <c r="A200" s="1">
        <v>185</v>
      </c>
      <c r="B200" t="s">
        <v>123</v>
      </c>
      <c r="C200" s="1" t="s">
        <v>4</v>
      </c>
      <c r="D200" s="37">
        <v>1591.078758</v>
      </c>
      <c r="E200" s="37">
        <v>176.324565</v>
      </c>
      <c r="F200" s="38">
        <v>0.77</v>
      </c>
      <c r="G200" s="37">
        <f t="shared" si="22"/>
        <v>135.76991505</v>
      </c>
      <c r="H200" s="40">
        <v>6185</v>
      </c>
      <c r="I200" s="37">
        <f t="shared" si="23"/>
        <v>839736.9245842501</v>
      </c>
      <c r="J200" s="41">
        <v>0.6</v>
      </c>
      <c r="K200" s="37">
        <f t="shared" si="24"/>
        <v>954.6472548</v>
      </c>
      <c r="L200" s="40">
        <v>4435.75</v>
      </c>
      <c r="M200" s="37">
        <f t="shared" si="25"/>
        <v>4234576.5604791</v>
      </c>
      <c r="N200" s="43">
        <v>1</v>
      </c>
      <c r="O200" s="37">
        <v>300000</v>
      </c>
      <c r="P200" s="44">
        <f t="shared" si="26"/>
        <v>300000</v>
      </c>
      <c r="Q200" s="37">
        <f t="shared" si="27"/>
        <v>1591.078758</v>
      </c>
      <c r="R200" s="37">
        <v>1068.58</v>
      </c>
      <c r="S200" s="42">
        <f t="shared" si="28"/>
        <v>1700194.93922364</v>
      </c>
      <c r="T200" s="43">
        <v>2.4</v>
      </c>
      <c r="U200" s="37">
        <f t="shared" si="20"/>
        <v>423.178956</v>
      </c>
      <c r="V200" s="47">
        <v>1068.58</v>
      </c>
      <c r="W200" s="42">
        <f t="shared" si="29"/>
        <v>452200.56880248</v>
      </c>
      <c r="X200" s="50">
        <f t="shared" si="21"/>
        <v>7526708.99308947</v>
      </c>
    </row>
    <row r="201" spans="1:24" ht="12.75">
      <c r="A201" s="1">
        <v>186</v>
      </c>
      <c r="B201" t="s">
        <v>124</v>
      </c>
      <c r="C201" s="1" t="s">
        <v>4</v>
      </c>
      <c r="D201" s="37">
        <v>5719.559019</v>
      </c>
      <c r="E201" s="37">
        <v>331.532987</v>
      </c>
      <c r="F201" s="38">
        <v>0.77</v>
      </c>
      <c r="G201" s="37">
        <f t="shared" si="22"/>
        <v>255.28039999</v>
      </c>
      <c r="H201" s="40">
        <v>6185</v>
      </c>
      <c r="I201" s="37">
        <f t="shared" si="23"/>
        <v>1578909.2739381501</v>
      </c>
      <c r="J201" s="41">
        <v>0.6</v>
      </c>
      <c r="K201" s="37">
        <f t="shared" si="24"/>
        <v>3431.7354114</v>
      </c>
      <c r="L201" s="40">
        <v>4435.75</v>
      </c>
      <c r="M201" s="37">
        <f t="shared" si="25"/>
        <v>15222320.35111755</v>
      </c>
      <c r="N201" s="43">
        <v>1</v>
      </c>
      <c r="O201" s="37">
        <v>300000</v>
      </c>
      <c r="P201" s="44">
        <f t="shared" si="26"/>
        <v>300000</v>
      </c>
      <c r="Q201" s="37">
        <f t="shared" si="27"/>
        <v>5719.559019</v>
      </c>
      <c r="R201" s="37">
        <v>1068.58</v>
      </c>
      <c r="S201" s="42">
        <f t="shared" si="28"/>
        <v>6111806.37652302</v>
      </c>
      <c r="T201" s="43">
        <v>2.4</v>
      </c>
      <c r="U201" s="37">
        <f t="shared" si="20"/>
        <v>795.6791688</v>
      </c>
      <c r="V201" s="47">
        <v>1068.58</v>
      </c>
      <c r="W201" s="42">
        <f t="shared" si="29"/>
        <v>850246.8461963038</v>
      </c>
      <c r="X201" s="50">
        <f t="shared" si="21"/>
        <v>24063282.847775023</v>
      </c>
    </row>
    <row r="202" spans="1:24" ht="12.75">
      <c r="A202" s="1">
        <v>187</v>
      </c>
      <c r="B202" t="s">
        <v>98</v>
      </c>
      <c r="C202" s="1" t="s">
        <v>4</v>
      </c>
      <c r="D202" s="37">
        <v>3944.77018</v>
      </c>
      <c r="E202" s="37">
        <v>289.711415</v>
      </c>
      <c r="F202" s="38">
        <v>0.77</v>
      </c>
      <c r="G202" s="37">
        <f t="shared" si="22"/>
        <v>223.07778955</v>
      </c>
      <c r="H202" s="40">
        <v>6185</v>
      </c>
      <c r="I202" s="37">
        <f t="shared" si="23"/>
        <v>1379736.12836675</v>
      </c>
      <c r="J202" s="41">
        <v>0.6</v>
      </c>
      <c r="K202" s="37">
        <f t="shared" si="24"/>
        <v>2366.862108</v>
      </c>
      <c r="L202" s="40">
        <v>4435.75</v>
      </c>
      <c r="M202" s="37">
        <f t="shared" si="25"/>
        <v>10498808.595561</v>
      </c>
      <c r="N202" s="43">
        <v>1</v>
      </c>
      <c r="O202" s="37">
        <v>300000</v>
      </c>
      <c r="P202" s="44">
        <f t="shared" si="26"/>
        <v>300000</v>
      </c>
      <c r="Q202" s="37">
        <f t="shared" si="27"/>
        <v>3944.77018</v>
      </c>
      <c r="R202" s="37">
        <v>1068.58</v>
      </c>
      <c r="S202" s="42">
        <f t="shared" si="28"/>
        <v>4215302.518944399</v>
      </c>
      <c r="T202" s="43">
        <v>2.4</v>
      </c>
      <c r="U202" s="37">
        <f t="shared" si="20"/>
        <v>695.3073959999999</v>
      </c>
      <c r="V202" s="47">
        <v>1068.58</v>
      </c>
      <c r="W202" s="42">
        <f t="shared" si="29"/>
        <v>742991.5772176798</v>
      </c>
      <c r="X202" s="50">
        <f t="shared" si="21"/>
        <v>17136838.82008983</v>
      </c>
    </row>
    <row r="203" spans="1:24" ht="12.75">
      <c r="A203" s="1">
        <v>188</v>
      </c>
      <c r="B203" t="s">
        <v>88</v>
      </c>
      <c r="C203" s="1" t="s">
        <v>4</v>
      </c>
      <c r="D203" s="37">
        <v>2244.936951</v>
      </c>
      <c r="E203" s="37">
        <v>208.32079</v>
      </c>
      <c r="F203" s="38">
        <v>0.77</v>
      </c>
      <c r="G203" s="37">
        <f t="shared" si="22"/>
        <v>160.4070083</v>
      </c>
      <c r="H203" s="40">
        <v>6185</v>
      </c>
      <c r="I203" s="37">
        <f t="shared" si="23"/>
        <v>992117.3463355</v>
      </c>
      <c r="J203" s="41">
        <v>0.6</v>
      </c>
      <c r="K203" s="37">
        <f t="shared" si="24"/>
        <v>1346.9621706</v>
      </c>
      <c r="L203" s="40">
        <v>4435.75</v>
      </c>
      <c r="M203" s="37">
        <f t="shared" si="25"/>
        <v>5974787.44823895</v>
      </c>
      <c r="N203" s="43">
        <v>1</v>
      </c>
      <c r="O203" s="37">
        <v>300000</v>
      </c>
      <c r="P203" s="44">
        <f t="shared" si="26"/>
        <v>300000</v>
      </c>
      <c r="Q203" s="37">
        <f t="shared" si="27"/>
        <v>2244.936951</v>
      </c>
      <c r="R203" s="37">
        <v>1068.58</v>
      </c>
      <c r="S203" s="42">
        <f t="shared" si="28"/>
        <v>2398894.7270995798</v>
      </c>
      <c r="T203" s="43">
        <v>2.4</v>
      </c>
      <c r="U203" s="37">
        <f t="shared" si="20"/>
        <v>499.96989599999995</v>
      </c>
      <c r="V203" s="47">
        <v>1068.58</v>
      </c>
      <c r="W203" s="42">
        <f t="shared" si="29"/>
        <v>534257.8314676799</v>
      </c>
      <c r="X203" s="50">
        <f t="shared" si="21"/>
        <v>10200057.35314171</v>
      </c>
    </row>
    <row r="204" spans="1:24" ht="12.75">
      <c r="A204" s="1">
        <v>189</v>
      </c>
      <c r="B204" t="s">
        <v>88</v>
      </c>
      <c r="C204" s="1" t="s">
        <v>4</v>
      </c>
      <c r="D204" s="37">
        <v>1600.536836</v>
      </c>
      <c r="E204" s="37">
        <v>156.901647</v>
      </c>
      <c r="F204" s="38">
        <v>0.77</v>
      </c>
      <c r="G204" s="37">
        <f t="shared" si="22"/>
        <v>120.81426819</v>
      </c>
      <c r="H204" s="40">
        <v>6185</v>
      </c>
      <c r="I204" s="37">
        <f t="shared" si="23"/>
        <v>747236.24875515</v>
      </c>
      <c r="J204" s="41">
        <v>0.6</v>
      </c>
      <c r="K204" s="37">
        <f t="shared" si="24"/>
        <v>960.3221016</v>
      </c>
      <c r="L204" s="40">
        <v>4435.75</v>
      </c>
      <c r="M204" s="37">
        <f t="shared" si="25"/>
        <v>4259748.7621722</v>
      </c>
      <c r="N204" s="43">
        <v>1</v>
      </c>
      <c r="O204" s="37">
        <v>300000</v>
      </c>
      <c r="P204" s="44">
        <f t="shared" si="26"/>
        <v>300000</v>
      </c>
      <c r="Q204" s="37">
        <f t="shared" si="27"/>
        <v>1600.536836</v>
      </c>
      <c r="R204" s="37">
        <v>1068.58</v>
      </c>
      <c r="S204" s="42">
        <f t="shared" si="28"/>
        <v>1710301.6522128799</v>
      </c>
      <c r="T204" s="43">
        <v>2.4</v>
      </c>
      <c r="U204" s="37">
        <f t="shared" si="20"/>
        <v>376.5639528</v>
      </c>
      <c r="V204" s="47">
        <v>1068.58</v>
      </c>
      <c r="W204" s="42">
        <f t="shared" si="29"/>
        <v>402388.7086830239</v>
      </c>
      <c r="X204" s="50">
        <f t="shared" si="21"/>
        <v>7419675.371823253</v>
      </c>
    </row>
    <row r="205" spans="1:24" ht="12.75">
      <c r="A205" s="1">
        <v>190</v>
      </c>
      <c r="B205" t="s">
        <v>125</v>
      </c>
      <c r="C205" s="1" t="s">
        <v>4</v>
      </c>
      <c r="D205" s="37">
        <v>815.631676</v>
      </c>
      <c r="E205" s="37">
        <v>123.358199</v>
      </c>
      <c r="F205" s="38">
        <v>0.77</v>
      </c>
      <c r="G205" s="37">
        <f t="shared" si="22"/>
        <v>94.98581323</v>
      </c>
      <c r="H205" s="40">
        <v>6185</v>
      </c>
      <c r="I205" s="37">
        <f t="shared" si="23"/>
        <v>587487.25482755</v>
      </c>
      <c r="J205" s="41">
        <v>0.6</v>
      </c>
      <c r="K205" s="37">
        <f t="shared" si="24"/>
        <v>489.37900559999997</v>
      </c>
      <c r="L205" s="40">
        <v>4435.75</v>
      </c>
      <c r="M205" s="37">
        <f t="shared" si="25"/>
        <v>2170762.9240901996</v>
      </c>
      <c r="N205" s="43">
        <v>1</v>
      </c>
      <c r="O205" s="37">
        <v>300000</v>
      </c>
      <c r="P205" s="44">
        <f t="shared" si="26"/>
        <v>300000</v>
      </c>
      <c r="Q205" s="37">
        <f t="shared" si="27"/>
        <v>815.631676</v>
      </c>
      <c r="R205" s="37">
        <v>1068.58</v>
      </c>
      <c r="S205" s="42">
        <f t="shared" si="28"/>
        <v>871567.6963400799</v>
      </c>
      <c r="T205" s="43">
        <v>2.4</v>
      </c>
      <c r="U205" s="37">
        <f t="shared" si="20"/>
        <v>296.0596776</v>
      </c>
      <c r="V205" s="47">
        <v>1068.58</v>
      </c>
      <c r="W205" s="42">
        <f t="shared" si="29"/>
        <v>316363.450289808</v>
      </c>
      <c r="X205" s="50">
        <f t="shared" si="21"/>
        <v>4246181.325547637</v>
      </c>
    </row>
    <row r="206" spans="1:24" ht="12.75">
      <c r="A206" s="1">
        <v>191</v>
      </c>
      <c r="B206" t="s">
        <v>126</v>
      </c>
      <c r="C206" s="1" t="s">
        <v>4</v>
      </c>
      <c r="D206" s="37">
        <v>12581.37635</v>
      </c>
      <c r="E206" s="37">
        <v>808.262029</v>
      </c>
      <c r="F206" s="38">
        <v>0.77</v>
      </c>
      <c r="G206" s="37">
        <f t="shared" si="22"/>
        <v>622.36176233</v>
      </c>
      <c r="H206" s="40">
        <v>6185</v>
      </c>
      <c r="I206" s="37">
        <f t="shared" si="23"/>
        <v>3849307.50001105</v>
      </c>
      <c r="J206" s="41">
        <v>0.6</v>
      </c>
      <c r="K206" s="37">
        <f t="shared" si="24"/>
        <v>7548.82581</v>
      </c>
      <c r="L206" s="40">
        <v>4435.75</v>
      </c>
      <c r="M206" s="37">
        <f t="shared" si="25"/>
        <v>33484704.086707503</v>
      </c>
      <c r="N206" s="43">
        <v>1</v>
      </c>
      <c r="O206" s="37">
        <v>300000</v>
      </c>
      <c r="P206" s="44">
        <f t="shared" si="26"/>
        <v>300000</v>
      </c>
      <c r="Q206" s="37">
        <f t="shared" si="27"/>
        <v>12581.37635</v>
      </c>
      <c r="R206" s="37">
        <v>1068.58</v>
      </c>
      <c r="S206" s="42">
        <f t="shared" si="28"/>
        <v>13444207.140083</v>
      </c>
      <c r="T206" s="43">
        <v>2.4</v>
      </c>
      <c r="U206" s="37">
        <f t="shared" si="20"/>
        <v>1939.8288696</v>
      </c>
      <c r="V206" s="47">
        <v>1068.58</v>
      </c>
      <c r="W206" s="42">
        <f t="shared" si="29"/>
        <v>2072862.3334771679</v>
      </c>
      <c r="X206" s="50">
        <f t="shared" si="21"/>
        <v>53151081.06027872</v>
      </c>
    </row>
    <row r="207" spans="1:24" ht="12.75">
      <c r="A207" s="1">
        <v>192</v>
      </c>
      <c r="B207" t="s">
        <v>66</v>
      </c>
      <c r="C207" s="1" t="s">
        <v>4</v>
      </c>
      <c r="D207" s="37">
        <v>1733.941559</v>
      </c>
      <c r="E207" s="37">
        <v>167.084876</v>
      </c>
      <c r="F207" s="38">
        <v>0.77</v>
      </c>
      <c r="G207" s="37">
        <f t="shared" si="22"/>
        <v>128.65535452</v>
      </c>
      <c r="H207" s="40">
        <v>6185</v>
      </c>
      <c r="I207" s="37">
        <f t="shared" si="23"/>
        <v>795733.3677062</v>
      </c>
      <c r="J207" s="41">
        <v>0.6</v>
      </c>
      <c r="K207" s="37">
        <f t="shared" si="24"/>
        <v>1040.3649354</v>
      </c>
      <c r="L207" s="40">
        <v>4435.75</v>
      </c>
      <c r="M207" s="37">
        <f t="shared" si="25"/>
        <v>4614798.762200549</v>
      </c>
      <c r="N207" s="43">
        <v>1</v>
      </c>
      <c r="O207" s="37">
        <v>300000</v>
      </c>
      <c r="P207" s="44">
        <f t="shared" si="26"/>
        <v>300000</v>
      </c>
      <c r="Q207" s="37">
        <f t="shared" si="27"/>
        <v>1733.941559</v>
      </c>
      <c r="R207" s="37">
        <v>1068.58</v>
      </c>
      <c r="S207" s="42">
        <f t="shared" si="28"/>
        <v>1852855.27111622</v>
      </c>
      <c r="T207" s="43">
        <v>2.4</v>
      </c>
      <c r="U207" s="37">
        <f t="shared" si="20"/>
        <v>401.0037024</v>
      </c>
      <c r="V207" s="47">
        <v>1068.58</v>
      </c>
      <c r="W207" s="42">
        <f t="shared" si="29"/>
        <v>428504.53631059197</v>
      </c>
      <c r="X207" s="50">
        <f t="shared" si="21"/>
        <v>7991891.9373335615</v>
      </c>
    </row>
    <row r="208" spans="1:24" ht="12.75">
      <c r="A208" s="1">
        <v>193</v>
      </c>
      <c r="B208" t="s">
        <v>88</v>
      </c>
      <c r="C208" s="1" t="s">
        <v>4</v>
      </c>
      <c r="D208" s="37">
        <v>5605.727432</v>
      </c>
      <c r="E208" s="37">
        <v>464.480724</v>
      </c>
      <c r="F208" s="38">
        <v>0.77</v>
      </c>
      <c r="G208" s="37">
        <f t="shared" si="22"/>
        <v>357.65015748</v>
      </c>
      <c r="H208" s="40">
        <v>6185</v>
      </c>
      <c r="I208" s="37">
        <f t="shared" si="23"/>
        <v>2212066.2240138003</v>
      </c>
      <c r="J208" s="41">
        <v>0.6</v>
      </c>
      <c r="K208" s="37">
        <f t="shared" si="24"/>
        <v>3363.4364591999997</v>
      </c>
      <c r="L208" s="40">
        <v>4435.75</v>
      </c>
      <c r="M208" s="37">
        <f t="shared" si="25"/>
        <v>14919363.273896398</v>
      </c>
      <c r="N208" s="43">
        <v>1</v>
      </c>
      <c r="O208" s="37">
        <v>300000</v>
      </c>
      <c r="P208" s="44">
        <f t="shared" si="26"/>
        <v>300000</v>
      </c>
      <c r="Q208" s="37">
        <f t="shared" si="27"/>
        <v>5605.727432</v>
      </c>
      <c r="R208" s="37">
        <v>1068.58</v>
      </c>
      <c r="S208" s="42">
        <f t="shared" si="28"/>
        <v>5990168.219286559</v>
      </c>
      <c r="T208" s="43">
        <v>2.4</v>
      </c>
      <c r="U208" s="37">
        <f aca="true" t="shared" si="30" ref="U208:U271">T208*E208</f>
        <v>1114.7537376</v>
      </c>
      <c r="V208" s="47">
        <v>1068.58</v>
      </c>
      <c r="W208" s="42">
        <f t="shared" si="29"/>
        <v>1191203.548924608</v>
      </c>
      <c r="X208" s="50">
        <f aca="true" t="shared" si="31" ref="X208:X271">W208+S208+P208+M208+I208</f>
        <v>24612801.26612137</v>
      </c>
    </row>
    <row r="209" spans="1:24" ht="12.75">
      <c r="A209" s="1">
        <v>194</v>
      </c>
      <c r="B209" t="s">
        <v>127</v>
      </c>
      <c r="C209" s="1" t="s">
        <v>4</v>
      </c>
      <c r="D209" s="37">
        <v>497.828869</v>
      </c>
      <c r="E209" s="37">
        <v>100.917189</v>
      </c>
      <c r="F209" s="38">
        <v>0.77</v>
      </c>
      <c r="G209" s="37">
        <f aca="true" t="shared" si="32" ref="G209:G272">E209*F209</f>
        <v>77.70623553</v>
      </c>
      <c r="H209" s="40">
        <v>6185</v>
      </c>
      <c r="I209" s="37">
        <f aca="true" t="shared" si="33" ref="I209:I272">G209*H209</f>
        <v>480613.06675305</v>
      </c>
      <c r="J209" s="41">
        <v>0.6</v>
      </c>
      <c r="K209" s="37">
        <f aca="true" t="shared" si="34" ref="K209:K272">D209*J209</f>
        <v>298.69732139999996</v>
      </c>
      <c r="L209" s="40">
        <v>4435.75</v>
      </c>
      <c r="M209" s="37">
        <f aca="true" t="shared" si="35" ref="M209:M272">K209*L209</f>
        <v>1324946.6434000498</v>
      </c>
      <c r="N209" s="43">
        <v>1</v>
      </c>
      <c r="O209" s="37">
        <v>300000</v>
      </c>
      <c r="P209" s="44">
        <f aca="true" t="shared" si="36" ref="P209:P272">N209*O209</f>
        <v>300000</v>
      </c>
      <c r="Q209" s="37">
        <f aca="true" t="shared" si="37" ref="Q209:Q272">D209</f>
        <v>497.828869</v>
      </c>
      <c r="R209" s="37">
        <v>1068.58</v>
      </c>
      <c r="S209" s="42">
        <f aca="true" t="shared" si="38" ref="S209:S272">Q209*R209</f>
        <v>531969.9728360199</v>
      </c>
      <c r="T209" s="43">
        <v>2.4</v>
      </c>
      <c r="U209" s="37">
        <f t="shared" si="30"/>
        <v>242.20125359999997</v>
      </c>
      <c r="V209" s="47">
        <v>1068.58</v>
      </c>
      <c r="W209" s="42">
        <f aca="true" t="shared" si="39" ref="W209:W272">U209*V209</f>
        <v>258811.41557188795</v>
      </c>
      <c r="X209" s="50">
        <f t="shared" si="31"/>
        <v>2896341.0985610075</v>
      </c>
    </row>
    <row r="210" spans="1:24" ht="12.75">
      <c r="A210" s="1">
        <v>195</v>
      </c>
      <c r="B210" t="s">
        <v>128</v>
      </c>
      <c r="C210" s="1" t="s">
        <v>4</v>
      </c>
      <c r="D210" s="37">
        <v>5205.529037</v>
      </c>
      <c r="E210" s="37">
        <v>295.107643</v>
      </c>
      <c r="F210" s="38">
        <v>0.77</v>
      </c>
      <c r="G210" s="37">
        <f t="shared" si="32"/>
        <v>227.23288511</v>
      </c>
      <c r="H210" s="40">
        <v>6185</v>
      </c>
      <c r="I210" s="37">
        <f t="shared" si="33"/>
        <v>1405435.39440535</v>
      </c>
      <c r="J210" s="41">
        <v>0.6</v>
      </c>
      <c r="K210" s="37">
        <f t="shared" si="34"/>
        <v>3123.3174222000002</v>
      </c>
      <c r="L210" s="40">
        <v>4435.75</v>
      </c>
      <c r="M210" s="37">
        <f t="shared" si="35"/>
        <v>13854255.255523652</v>
      </c>
      <c r="N210" s="43">
        <v>1</v>
      </c>
      <c r="O210" s="37">
        <v>300000</v>
      </c>
      <c r="P210" s="44">
        <f t="shared" si="36"/>
        <v>300000</v>
      </c>
      <c r="Q210" s="37">
        <f t="shared" si="37"/>
        <v>5205.529037</v>
      </c>
      <c r="R210" s="37">
        <v>1068.58</v>
      </c>
      <c r="S210" s="42">
        <f t="shared" si="38"/>
        <v>5562524.21835746</v>
      </c>
      <c r="T210" s="43">
        <v>2.4</v>
      </c>
      <c r="U210" s="37">
        <f t="shared" si="30"/>
        <v>708.2583432</v>
      </c>
      <c r="V210" s="47">
        <v>1068.58</v>
      </c>
      <c r="W210" s="42">
        <f t="shared" si="39"/>
        <v>756830.7003766559</v>
      </c>
      <c r="X210" s="50">
        <f t="shared" si="31"/>
        <v>21879045.568663117</v>
      </c>
    </row>
    <row r="211" spans="1:24" ht="12.75">
      <c r="A211" s="1">
        <v>196</v>
      </c>
      <c r="B211" t="s">
        <v>88</v>
      </c>
      <c r="C211" s="1" t="s">
        <v>4</v>
      </c>
      <c r="D211" s="37">
        <v>2087.561028</v>
      </c>
      <c r="E211" s="37">
        <v>177.089818</v>
      </c>
      <c r="F211" s="38">
        <v>0.77</v>
      </c>
      <c r="G211" s="37">
        <f t="shared" si="32"/>
        <v>136.35915986</v>
      </c>
      <c r="H211" s="40">
        <v>6185</v>
      </c>
      <c r="I211" s="37">
        <f t="shared" si="33"/>
        <v>843381.4037341</v>
      </c>
      <c r="J211" s="41">
        <v>0.6</v>
      </c>
      <c r="K211" s="37">
        <f t="shared" si="34"/>
        <v>1252.5366168</v>
      </c>
      <c r="L211" s="40">
        <v>4435.75</v>
      </c>
      <c r="M211" s="37">
        <f t="shared" si="35"/>
        <v>5555939.2979706</v>
      </c>
      <c r="N211" s="43">
        <v>1</v>
      </c>
      <c r="O211" s="37">
        <v>300000</v>
      </c>
      <c r="P211" s="44">
        <f t="shared" si="36"/>
        <v>300000</v>
      </c>
      <c r="Q211" s="37">
        <f t="shared" si="37"/>
        <v>2087.561028</v>
      </c>
      <c r="R211" s="37">
        <v>1068.58</v>
      </c>
      <c r="S211" s="42">
        <f t="shared" si="38"/>
        <v>2230725.9633002398</v>
      </c>
      <c r="T211" s="43">
        <v>2.4</v>
      </c>
      <c r="U211" s="37">
        <f t="shared" si="30"/>
        <v>425.01556320000003</v>
      </c>
      <c r="V211" s="47">
        <v>1068.58</v>
      </c>
      <c r="W211" s="42">
        <f t="shared" si="39"/>
        <v>454163.130524256</v>
      </c>
      <c r="X211" s="50">
        <f t="shared" si="31"/>
        <v>9384209.795529194</v>
      </c>
    </row>
    <row r="212" spans="1:24" ht="12.75">
      <c r="A212" s="1">
        <v>197</v>
      </c>
      <c r="B212" t="s">
        <v>129</v>
      </c>
      <c r="C212" s="1" t="s">
        <v>4</v>
      </c>
      <c r="D212" s="37">
        <v>2147.66925</v>
      </c>
      <c r="E212" s="37">
        <v>205.750507</v>
      </c>
      <c r="F212" s="38">
        <v>0.77</v>
      </c>
      <c r="G212" s="37">
        <f t="shared" si="32"/>
        <v>158.42789039000002</v>
      </c>
      <c r="H212" s="40">
        <v>6185</v>
      </c>
      <c r="I212" s="37">
        <f t="shared" si="33"/>
        <v>979876.50206215</v>
      </c>
      <c r="J212" s="41">
        <v>0.6</v>
      </c>
      <c r="K212" s="37">
        <f t="shared" si="34"/>
        <v>1288.6015499999999</v>
      </c>
      <c r="L212" s="40">
        <v>4435.75</v>
      </c>
      <c r="M212" s="37">
        <f t="shared" si="35"/>
        <v>5715914.3254125</v>
      </c>
      <c r="N212" s="43">
        <v>1</v>
      </c>
      <c r="O212" s="37">
        <v>300000</v>
      </c>
      <c r="P212" s="44">
        <f t="shared" si="36"/>
        <v>300000</v>
      </c>
      <c r="Q212" s="37">
        <f t="shared" si="37"/>
        <v>2147.66925</v>
      </c>
      <c r="R212" s="37">
        <v>1068.58</v>
      </c>
      <c r="S212" s="42">
        <f t="shared" si="38"/>
        <v>2294956.4071649997</v>
      </c>
      <c r="T212" s="43">
        <v>2.4</v>
      </c>
      <c r="U212" s="37">
        <f t="shared" si="30"/>
        <v>493.80121679999996</v>
      </c>
      <c r="V212" s="47">
        <v>1068.58</v>
      </c>
      <c r="W212" s="42">
        <f t="shared" si="39"/>
        <v>527666.104248144</v>
      </c>
      <c r="X212" s="50">
        <f t="shared" si="31"/>
        <v>9818413.338887792</v>
      </c>
    </row>
    <row r="213" spans="1:24" ht="12.75">
      <c r="A213" s="1">
        <v>198</v>
      </c>
      <c r="B213" t="s">
        <v>130</v>
      </c>
      <c r="C213" s="1" t="s">
        <v>4</v>
      </c>
      <c r="D213" s="37">
        <v>2972.426506</v>
      </c>
      <c r="E213" s="37">
        <v>208.137196</v>
      </c>
      <c r="F213" s="38">
        <v>0.77</v>
      </c>
      <c r="G213" s="37">
        <f t="shared" si="32"/>
        <v>160.26564091999998</v>
      </c>
      <c r="H213" s="40">
        <v>6185</v>
      </c>
      <c r="I213" s="37">
        <f t="shared" si="33"/>
        <v>991242.9890901999</v>
      </c>
      <c r="J213" s="41">
        <v>0.6</v>
      </c>
      <c r="K213" s="37">
        <f t="shared" si="34"/>
        <v>1783.4559035999998</v>
      </c>
      <c r="L213" s="40">
        <v>4435.75</v>
      </c>
      <c r="M213" s="37">
        <f t="shared" si="35"/>
        <v>7910964.524393699</v>
      </c>
      <c r="N213" s="43">
        <v>1</v>
      </c>
      <c r="O213" s="37">
        <v>300000</v>
      </c>
      <c r="P213" s="44">
        <f t="shared" si="36"/>
        <v>300000</v>
      </c>
      <c r="Q213" s="37">
        <f t="shared" si="37"/>
        <v>2972.426506</v>
      </c>
      <c r="R213" s="37">
        <v>1068.58</v>
      </c>
      <c r="S213" s="42">
        <f t="shared" si="38"/>
        <v>3176275.5157814794</v>
      </c>
      <c r="T213" s="43">
        <v>2.4</v>
      </c>
      <c r="U213" s="37">
        <f t="shared" si="30"/>
        <v>499.5292704</v>
      </c>
      <c r="V213" s="47">
        <v>1068.58</v>
      </c>
      <c r="W213" s="42">
        <f t="shared" si="39"/>
        <v>533786.987764032</v>
      </c>
      <c r="X213" s="50">
        <f t="shared" si="31"/>
        <v>12912270.017029412</v>
      </c>
    </row>
    <row r="214" spans="1:24" ht="12.75">
      <c r="A214" s="1">
        <v>199</v>
      </c>
      <c r="B214" t="s">
        <v>49</v>
      </c>
      <c r="C214" s="1" t="s">
        <v>4</v>
      </c>
      <c r="D214" s="37">
        <v>1172.961319</v>
      </c>
      <c r="E214" s="37">
        <v>162.75148</v>
      </c>
      <c r="F214" s="38">
        <v>0.77</v>
      </c>
      <c r="G214" s="37">
        <f t="shared" si="32"/>
        <v>125.3186396</v>
      </c>
      <c r="H214" s="40">
        <v>6185</v>
      </c>
      <c r="I214" s="37">
        <f t="shared" si="33"/>
        <v>775095.785926</v>
      </c>
      <c r="J214" s="41">
        <v>0.6</v>
      </c>
      <c r="K214" s="37">
        <f t="shared" si="34"/>
        <v>703.7767914</v>
      </c>
      <c r="L214" s="40">
        <v>4435.75</v>
      </c>
      <c r="M214" s="37">
        <f t="shared" si="35"/>
        <v>3121777.90245255</v>
      </c>
      <c r="N214" s="43">
        <v>1</v>
      </c>
      <c r="O214" s="37">
        <v>300000</v>
      </c>
      <c r="P214" s="44">
        <f t="shared" si="36"/>
        <v>300000</v>
      </c>
      <c r="Q214" s="37">
        <f t="shared" si="37"/>
        <v>1172.961319</v>
      </c>
      <c r="R214" s="37">
        <v>1068.58</v>
      </c>
      <c r="S214" s="42">
        <f t="shared" si="38"/>
        <v>1253403.00625702</v>
      </c>
      <c r="T214" s="43">
        <v>2.4</v>
      </c>
      <c r="U214" s="37">
        <f t="shared" si="30"/>
        <v>390.603552</v>
      </c>
      <c r="V214" s="47">
        <v>1068.58</v>
      </c>
      <c r="W214" s="42">
        <f t="shared" si="39"/>
        <v>417391.14359615993</v>
      </c>
      <c r="X214" s="50">
        <f t="shared" si="31"/>
        <v>5867667.83823173</v>
      </c>
    </row>
    <row r="215" spans="1:24" ht="12.75">
      <c r="A215" s="1">
        <v>200</v>
      </c>
      <c r="B215" t="s">
        <v>126</v>
      </c>
      <c r="C215" s="1" t="s">
        <v>4</v>
      </c>
      <c r="D215" s="37">
        <v>1534.337288</v>
      </c>
      <c r="E215" s="37">
        <v>163.658882</v>
      </c>
      <c r="F215" s="38">
        <v>0.77</v>
      </c>
      <c r="G215" s="37">
        <f t="shared" si="32"/>
        <v>126.01733914</v>
      </c>
      <c r="H215" s="40">
        <v>6185</v>
      </c>
      <c r="I215" s="37">
        <f t="shared" si="33"/>
        <v>779417.2425809</v>
      </c>
      <c r="J215" s="41">
        <v>0.6</v>
      </c>
      <c r="K215" s="37">
        <f t="shared" si="34"/>
        <v>920.6023727999999</v>
      </c>
      <c r="L215" s="40">
        <v>4435.75</v>
      </c>
      <c r="M215" s="37">
        <f t="shared" si="35"/>
        <v>4083561.9751475994</v>
      </c>
      <c r="N215" s="43">
        <v>1</v>
      </c>
      <c r="O215" s="37">
        <v>300000</v>
      </c>
      <c r="P215" s="44">
        <f t="shared" si="36"/>
        <v>300000</v>
      </c>
      <c r="Q215" s="37">
        <f t="shared" si="37"/>
        <v>1534.337288</v>
      </c>
      <c r="R215" s="37">
        <v>1068.58</v>
      </c>
      <c r="S215" s="42">
        <f t="shared" si="38"/>
        <v>1639562.1392110398</v>
      </c>
      <c r="T215" s="43">
        <v>2.4</v>
      </c>
      <c r="U215" s="37">
        <f t="shared" si="30"/>
        <v>392.7813168</v>
      </c>
      <c r="V215" s="47">
        <v>1068.58</v>
      </c>
      <c r="W215" s="42">
        <f t="shared" si="39"/>
        <v>419718.259506144</v>
      </c>
      <c r="X215" s="50">
        <f t="shared" si="31"/>
        <v>7222259.616445683</v>
      </c>
    </row>
    <row r="216" spans="1:24" ht="12.75">
      <c r="A216" s="1">
        <v>201</v>
      </c>
      <c r="B216" t="s">
        <v>126</v>
      </c>
      <c r="C216" s="1" t="s">
        <v>4</v>
      </c>
      <c r="D216" s="37">
        <v>834.210747</v>
      </c>
      <c r="E216" s="37">
        <v>118.6056663</v>
      </c>
      <c r="F216" s="38">
        <v>0.77</v>
      </c>
      <c r="G216" s="37">
        <f t="shared" si="32"/>
        <v>91.326363051</v>
      </c>
      <c r="H216" s="40">
        <v>6185</v>
      </c>
      <c r="I216" s="37">
        <f t="shared" si="33"/>
        <v>564853.5554704351</v>
      </c>
      <c r="J216" s="41">
        <v>0.6</v>
      </c>
      <c r="K216" s="37">
        <f t="shared" si="34"/>
        <v>500.52644819999995</v>
      </c>
      <c r="L216" s="40">
        <v>4435.75</v>
      </c>
      <c r="M216" s="37">
        <f t="shared" si="35"/>
        <v>2220210.19260315</v>
      </c>
      <c r="N216" s="43">
        <v>1</v>
      </c>
      <c r="O216" s="37">
        <v>300000</v>
      </c>
      <c r="P216" s="44">
        <f t="shared" si="36"/>
        <v>300000</v>
      </c>
      <c r="Q216" s="37">
        <f t="shared" si="37"/>
        <v>834.210747</v>
      </c>
      <c r="R216" s="37">
        <v>1068.58</v>
      </c>
      <c r="S216" s="42">
        <f t="shared" si="38"/>
        <v>891420.9200292599</v>
      </c>
      <c r="T216" s="43">
        <v>2.4</v>
      </c>
      <c r="U216" s="37">
        <f t="shared" si="30"/>
        <v>284.65359911999997</v>
      </c>
      <c r="V216" s="47">
        <v>1068.58</v>
      </c>
      <c r="W216" s="42">
        <f t="shared" si="39"/>
        <v>304175.1429476495</v>
      </c>
      <c r="X216" s="50">
        <f t="shared" si="31"/>
        <v>4280659.811050494</v>
      </c>
    </row>
    <row r="217" spans="1:24" ht="12.75">
      <c r="A217" s="1">
        <v>202</v>
      </c>
      <c r="B217" t="s">
        <v>131</v>
      </c>
      <c r="C217" s="1" t="s">
        <v>4</v>
      </c>
      <c r="D217" s="37">
        <v>4464.886971</v>
      </c>
      <c r="E217" s="37">
        <v>306.343551</v>
      </c>
      <c r="F217" s="38">
        <v>0.77</v>
      </c>
      <c r="G217" s="37">
        <f t="shared" si="32"/>
        <v>235.88453427</v>
      </c>
      <c r="H217" s="40">
        <v>6185</v>
      </c>
      <c r="I217" s="37">
        <f t="shared" si="33"/>
        <v>1458945.84445995</v>
      </c>
      <c r="J217" s="41">
        <v>0.6</v>
      </c>
      <c r="K217" s="37">
        <f t="shared" si="34"/>
        <v>2678.9321826</v>
      </c>
      <c r="L217" s="40">
        <v>4435.75</v>
      </c>
      <c r="M217" s="37">
        <f t="shared" si="35"/>
        <v>11883073.42896795</v>
      </c>
      <c r="N217" s="43">
        <v>1</v>
      </c>
      <c r="O217" s="37">
        <v>300000</v>
      </c>
      <c r="P217" s="44">
        <f t="shared" si="36"/>
        <v>300000</v>
      </c>
      <c r="Q217" s="37">
        <f t="shared" si="37"/>
        <v>4464.886971</v>
      </c>
      <c r="R217" s="37">
        <v>1068.58</v>
      </c>
      <c r="S217" s="42">
        <f t="shared" si="38"/>
        <v>4771088.919471179</v>
      </c>
      <c r="T217" s="43">
        <v>2.4</v>
      </c>
      <c r="U217" s="37">
        <f t="shared" si="30"/>
        <v>735.2245224</v>
      </c>
      <c r="V217" s="47">
        <v>1068.58</v>
      </c>
      <c r="W217" s="42">
        <f t="shared" si="39"/>
        <v>785646.2201461919</v>
      </c>
      <c r="X217" s="50">
        <f t="shared" si="31"/>
        <v>19198754.413045272</v>
      </c>
    </row>
    <row r="218" spans="1:24" ht="12.75">
      <c r="A218" s="1">
        <v>203</v>
      </c>
      <c r="B218" t="s">
        <v>132</v>
      </c>
      <c r="C218" s="1" t="s">
        <v>4</v>
      </c>
      <c r="D218" s="37">
        <v>464.056458</v>
      </c>
      <c r="E218" s="37">
        <v>126.69934</v>
      </c>
      <c r="F218" s="38">
        <v>0.77</v>
      </c>
      <c r="G218" s="37">
        <f t="shared" si="32"/>
        <v>97.55849180000001</v>
      </c>
      <c r="H218" s="40">
        <v>6185</v>
      </c>
      <c r="I218" s="37">
        <f t="shared" si="33"/>
        <v>603399.2717830001</v>
      </c>
      <c r="J218" s="41">
        <v>0.6</v>
      </c>
      <c r="K218" s="37">
        <f t="shared" si="34"/>
        <v>278.4338748</v>
      </c>
      <c r="L218" s="40">
        <v>4435.75</v>
      </c>
      <c r="M218" s="37">
        <f t="shared" si="35"/>
        <v>1235063.0601441</v>
      </c>
      <c r="N218" s="43">
        <v>1</v>
      </c>
      <c r="O218" s="37">
        <v>300000</v>
      </c>
      <c r="P218" s="44">
        <f t="shared" si="36"/>
        <v>300000</v>
      </c>
      <c r="Q218" s="37">
        <f t="shared" si="37"/>
        <v>464.056458</v>
      </c>
      <c r="R218" s="37">
        <v>1068.58</v>
      </c>
      <c r="S218" s="42">
        <f t="shared" si="38"/>
        <v>495881.44988964</v>
      </c>
      <c r="T218" s="43">
        <v>2.4</v>
      </c>
      <c r="U218" s="37">
        <f t="shared" si="30"/>
        <v>304.078416</v>
      </c>
      <c r="V218" s="47">
        <v>1068.58</v>
      </c>
      <c r="W218" s="42">
        <f t="shared" si="39"/>
        <v>324932.11376927997</v>
      </c>
      <c r="X218" s="50">
        <f t="shared" si="31"/>
        <v>2959275.8955860203</v>
      </c>
    </row>
    <row r="219" spans="1:24" ht="12.75">
      <c r="A219" s="1">
        <v>204</v>
      </c>
      <c r="B219" t="s">
        <v>132</v>
      </c>
      <c r="C219" s="1" t="s">
        <v>4</v>
      </c>
      <c r="D219" s="37">
        <v>155.022629</v>
      </c>
      <c r="E219" s="37">
        <v>58.44228</v>
      </c>
      <c r="F219" s="38">
        <v>0.77</v>
      </c>
      <c r="G219" s="37">
        <f t="shared" si="32"/>
        <v>45.0005556</v>
      </c>
      <c r="H219" s="40">
        <v>6185</v>
      </c>
      <c r="I219" s="37">
        <f t="shared" si="33"/>
        <v>278328.436386</v>
      </c>
      <c r="J219" s="41">
        <v>0.6</v>
      </c>
      <c r="K219" s="37">
        <f t="shared" si="34"/>
        <v>93.01357739999999</v>
      </c>
      <c r="L219" s="40">
        <v>4435.75</v>
      </c>
      <c r="M219" s="37">
        <f t="shared" si="35"/>
        <v>412584.97595204995</v>
      </c>
      <c r="N219" s="43">
        <v>1</v>
      </c>
      <c r="O219" s="37">
        <v>300000</v>
      </c>
      <c r="P219" s="44">
        <f t="shared" si="36"/>
        <v>300000</v>
      </c>
      <c r="Q219" s="37">
        <f t="shared" si="37"/>
        <v>155.022629</v>
      </c>
      <c r="R219" s="37">
        <v>1068.58</v>
      </c>
      <c r="S219" s="42">
        <f t="shared" si="38"/>
        <v>165654.08089681997</v>
      </c>
      <c r="T219" s="43">
        <v>2.4</v>
      </c>
      <c r="U219" s="37">
        <f t="shared" si="30"/>
        <v>140.261472</v>
      </c>
      <c r="V219" s="47">
        <v>1068.58</v>
      </c>
      <c r="W219" s="42">
        <f t="shared" si="39"/>
        <v>149880.60374976</v>
      </c>
      <c r="X219" s="50">
        <f t="shared" si="31"/>
        <v>1306448.09698463</v>
      </c>
    </row>
    <row r="220" spans="1:24" ht="12.75">
      <c r="A220" s="1">
        <v>205</v>
      </c>
      <c r="B220" t="s">
        <v>133</v>
      </c>
      <c r="C220" s="1" t="s">
        <v>4</v>
      </c>
      <c r="D220" s="37">
        <v>701.816895</v>
      </c>
      <c r="E220" s="37">
        <v>137.598377</v>
      </c>
      <c r="F220" s="38">
        <v>0.77</v>
      </c>
      <c r="G220" s="37">
        <f t="shared" si="32"/>
        <v>105.95075029</v>
      </c>
      <c r="H220" s="40">
        <v>6185</v>
      </c>
      <c r="I220" s="37">
        <f t="shared" si="33"/>
        <v>655305.39054365</v>
      </c>
      <c r="J220" s="41">
        <v>0.6</v>
      </c>
      <c r="K220" s="37">
        <f t="shared" si="34"/>
        <v>421.090137</v>
      </c>
      <c r="L220" s="40">
        <v>4435.75</v>
      </c>
      <c r="M220" s="37">
        <f t="shared" si="35"/>
        <v>1867850.57519775</v>
      </c>
      <c r="N220" s="43">
        <v>1</v>
      </c>
      <c r="O220" s="37">
        <v>300000</v>
      </c>
      <c r="P220" s="44">
        <f t="shared" si="36"/>
        <v>300000</v>
      </c>
      <c r="Q220" s="37">
        <f t="shared" si="37"/>
        <v>701.816895</v>
      </c>
      <c r="R220" s="37">
        <v>1068.58</v>
      </c>
      <c r="S220" s="42">
        <f t="shared" si="38"/>
        <v>749947.4976591</v>
      </c>
      <c r="T220" s="43">
        <v>2.4</v>
      </c>
      <c r="U220" s="37">
        <f t="shared" si="30"/>
        <v>330.23610479999996</v>
      </c>
      <c r="V220" s="47">
        <v>1068.58</v>
      </c>
      <c r="W220" s="42">
        <f t="shared" si="39"/>
        <v>352883.69686718396</v>
      </c>
      <c r="X220" s="50">
        <f t="shared" si="31"/>
        <v>3925987.1602676837</v>
      </c>
    </row>
    <row r="221" spans="1:24" ht="12.75">
      <c r="A221" s="1">
        <v>206</v>
      </c>
      <c r="B221" t="s">
        <v>134</v>
      </c>
      <c r="C221" s="1" t="s">
        <v>4</v>
      </c>
      <c r="D221" s="37">
        <v>714.310832</v>
      </c>
      <c r="E221" s="37">
        <v>116.406948</v>
      </c>
      <c r="F221" s="38">
        <v>0.77</v>
      </c>
      <c r="G221" s="37">
        <f t="shared" si="32"/>
        <v>89.63334996</v>
      </c>
      <c r="H221" s="40">
        <v>6185</v>
      </c>
      <c r="I221" s="37">
        <f t="shared" si="33"/>
        <v>554382.2695026001</v>
      </c>
      <c r="J221" s="41">
        <v>0.6</v>
      </c>
      <c r="K221" s="37">
        <f t="shared" si="34"/>
        <v>428.5864992</v>
      </c>
      <c r="L221" s="40">
        <v>4435.75</v>
      </c>
      <c r="M221" s="37">
        <f t="shared" si="35"/>
        <v>1901102.5638263999</v>
      </c>
      <c r="N221" s="43">
        <v>1</v>
      </c>
      <c r="O221" s="37">
        <v>300000</v>
      </c>
      <c r="P221" s="44">
        <f t="shared" si="36"/>
        <v>300000</v>
      </c>
      <c r="Q221" s="37">
        <f t="shared" si="37"/>
        <v>714.310832</v>
      </c>
      <c r="R221" s="37">
        <v>1068.58</v>
      </c>
      <c r="S221" s="42">
        <f t="shared" si="38"/>
        <v>763298.2688585599</v>
      </c>
      <c r="T221" s="43">
        <v>2.4</v>
      </c>
      <c r="U221" s="37">
        <f t="shared" si="30"/>
        <v>279.37667519999997</v>
      </c>
      <c r="V221" s="47">
        <v>1068.58</v>
      </c>
      <c r="W221" s="42">
        <f t="shared" si="39"/>
        <v>298536.327585216</v>
      </c>
      <c r="X221" s="50">
        <f t="shared" si="31"/>
        <v>3817319.429772776</v>
      </c>
    </row>
    <row r="222" spans="1:24" ht="12.75">
      <c r="A222" s="1">
        <v>207</v>
      </c>
      <c r="B222" t="s">
        <v>134</v>
      </c>
      <c r="C222" s="1" t="s">
        <v>4</v>
      </c>
      <c r="D222" s="37">
        <v>1964.943993</v>
      </c>
      <c r="E222" s="37">
        <v>173.48142</v>
      </c>
      <c r="F222" s="38">
        <v>0.77</v>
      </c>
      <c r="G222" s="37">
        <f t="shared" si="32"/>
        <v>133.5806934</v>
      </c>
      <c r="H222" s="40">
        <v>6185</v>
      </c>
      <c r="I222" s="37">
        <f t="shared" si="33"/>
        <v>826196.588679</v>
      </c>
      <c r="J222" s="41">
        <v>0.6</v>
      </c>
      <c r="K222" s="37">
        <f t="shared" si="34"/>
        <v>1178.9663958</v>
      </c>
      <c r="L222" s="40">
        <v>4435.75</v>
      </c>
      <c r="M222" s="37">
        <f t="shared" si="35"/>
        <v>5229600.19016985</v>
      </c>
      <c r="N222" s="43">
        <v>1</v>
      </c>
      <c r="O222" s="37">
        <v>300000</v>
      </c>
      <c r="P222" s="44">
        <f t="shared" si="36"/>
        <v>300000</v>
      </c>
      <c r="Q222" s="37">
        <f t="shared" si="37"/>
        <v>1964.943993</v>
      </c>
      <c r="R222" s="37">
        <v>1068.58</v>
      </c>
      <c r="S222" s="42">
        <f t="shared" si="38"/>
        <v>2099699.8520399397</v>
      </c>
      <c r="T222" s="43">
        <v>2.4</v>
      </c>
      <c r="U222" s="37">
        <f t="shared" si="30"/>
        <v>416.355408</v>
      </c>
      <c r="V222" s="47">
        <v>1068.58</v>
      </c>
      <c r="W222" s="42">
        <f t="shared" si="39"/>
        <v>444909.06188064</v>
      </c>
      <c r="X222" s="50">
        <f t="shared" si="31"/>
        <v>8900405.69276943</v>
      </c>
    </row>
    <row r="223" spans="1:24" ht="12.75">
      <c r="A223" s="1">
        <v>208</v>
      </c>
      <c r="B223" t="s">
        <v>135</v>
      </c>
      <c r="C223" s="1" t="s">
        <v>3</v>
      </c>
      <c r="D223" s="37">
        <v>1174.645287</v>
      </c>
      <c r="E223" s="37">
        <v>144.176863</v>
      </c>
      <c r="F223" s="38">
        <v>0.77</v>
      </c>
      <c r="G223" s="37">
        <f t="shared" si="32"/>
        <v>111.01618451</v>
      </c>
      <c r="H223" s="40">
        <v>6185</v>
      </c>
      <c r="I223" s="37">
        <f t="shared" si="33"/>
        <v>686635.10119435</v>
      </c>
      <c r="J223" s="41">
        <v>0.6</v>
      </c>
      <c r="K223" s="37">
        <f t="shared" si="34"/>
        <v>704.7871722</v>
      </c>
      <c r="L223" s="40">
        <v>4435.75</v>
      </c>
      <c r="M223" s="37">
        <f t="shared" si="35"/>
        <v>3126259.69908615</v>
      </c>
      <c r="N223" s="43">
        <v>1</v>
      </c>
      <c r="O223" s="37">
        <v>300000</v>
      </c>
      <c r="P223" s="44">
        <f t="shared" si="36"/>
        <v>300000</v>
      </c>
      <c r="Q223" s="37">
        <f t="shared" si="37"/>
        <v>1174.645287</v>
      </c>
      <c r="R223" s="37">
        <v>1068.58</v>
      </c>
      <c r="S223" s="42">
        <f t="shared" si="38"/>
        <v>1255202.46078246</v>
      </c>
      <c r="T223" s="43">
        <v>2.4</v>
      </c>
      <c r="U223" s="37">
        <f t="shared" si="30"/>
        <v>346.0244712</v>
      </c>
      <c r="V223" s="47">
        <v>1068.58</v>
      </c>
      <c r="W223" s="42">
        <f t="shared" si="39"/>
        <v>369754.82943489595</v>
      </c>
      <c r="X223" s="50">
        <f t="shared" si="31"/>
        <v>5737852.090497856</v>
      </c>
    </row>
    <row r="224" spans="1:24" ht="12.75">
      <c r="A224" s="1">
        <v>209</v>
      </c>
      <c r="B224" t="s">
        <v>136</v>
      </c>
      <c r="C224" s="1" t="s">
        <v>4</v>
      </c>
      <c r="D224" s="37">
        <v>512.684761</v>
      </c>
      <c r="E224" s="37">
        <v>104.326584</v>
      </c>
      <c r="F224" s="38">
        <v>0.77</v>
      </c>
      <c r="G224" s="37">
        <f t="shared" si="32"/>
        <v>80.33146968</v>
      </c>
      <c r="H224" s="40">
        <v>6185</v>
      </c>
      <c r="I224" s="37">
        <f t="shared" si="33"/>
        <v>496850.13997079997</v>
      </c>
      <c r="J224" s="41">
        <v>0.6</v>
      </c>
      <c r="K224" s="37">
        <f t="shared" si="34"/>
        <v>307.6108566</v>
      </c>
      <c r="L224" s="40">
        <v>4435.75</v>
      </c>
      <c r="M224" s="37">
        <f t="shared" si="35"/>
        <v>1364484.85716345</v>
      </c>
      <c r="N224" s="43">
        <v>1</v>
      </c>
      <c r="O224" s="37">
        <v>300000</v>
      </c>
      <c r="P224" s="44">
        <f t="shared" si="36"/>
        <v>300000</v>
      </c>
      <c r="Q224" s="37">
        <f t="shared" si="37"/>
        <v>512.684761</v>
      </c>
      <c r="R224" s="37">
        <v>1068.58</v>
      </c>
      <c r="S224" s="42">
        <f t="shared" si="38"/>
        <v>547844.6819093799</v>
      </c>
      <c r="T224" s="43">
        <v>2.4</v>
      </c>
      <c r="U224" s="37">
        <f t="shared" si="30"/>
        <v>250.38380159999997</v>
      </c>
      <c r="V224" s="47">
        <v>1068.58</v>
      </c>
      <c r="W224" s="42">
        <f t="shared" si="39"/>
        <v>267555.12271372793</v>
      </c>
      <c r="X224" s="50">
        <f t="shared" si="31"/>
        <v>2976734.801757358</v>
      </c>
    </row>
    <row r="225" spans="1:24" ht="12.75">
      <c r="A225" s="1">
        <v>210</v>
      </c>
      <c r="B225" t="s">
        <v>136</v>
      </c>
      <c r="C225" s="1" t="s">
        <v>4</v>
      </c>
      <c r="D225" s="37">
        <v>541.053459</v>
      </c>
      <c r="E225" s="37">
        <v>98.081464</v>
      </c>
      <c r="F225" s="38">
        <v>0.77</v>
      </c>
      <c r="G225" s="37">
        <f t="shared" si="32"/>
        <v>75.52272728</v>
      </c>
      <c r="H225" s="40">
        <v>6185</v>
      </c>
      <c r="I225" s="37">
        <f t="shared" si="33"/>
        <v>467108.0682268</v>
      </c>
      <c r="J225" s="41">
        <v>0.6</v>
      </c>
      <c r="K225" s="37">
        <f t="shared" si="34"/>
        <v>324.63207539999996</v>
      </c>
      <c r="L225" s="40">
        <v>4435.75</v>
      </c>
      <c r="M225" s="37">
        <f t="shared" si="35"/>
        <v>1439986.7284555498</v>
      </c>
      <c r="N225" s="43">
        <v>1</v>
      </c>
      <c r="O225" s="37">
        <v>300000</v>
      </c>
      <c r="P225" s="44">
        <f t="shared" si="36"/>
        <v>300000</v>
      </c>
      <c r="Q225" s="37">
        <f t="shared" si="37"/>
        <v>541.053459</v>
      </c>
      <c r="R225" s="37">
        <v>1068.58</v>
      </c>
      <c r="S225" s="42">
        <f t="shared" si="38"/>
        <v>578158.90521822</v>
      </c>
      <c r="T225" s="43">
        <v>2.4</v>
      </c>
      <c r="U225" s="37">
        <f t="shared" si="30"/>
        <v>235.3955136</v>
      </c>
      <c r="V225" s="47">
        <v>1068.58</v>
      </c>
      <c r="W225" s="42">
        <f t="shared" si="39"/>
        <v>251538.93792268797</v>
      </c>
      <c r="X225" s="50">
        <f t="shared" si="31"/>
        <v>3036792.6398232575</v>
      </c>
    </row>
    <row r="226" spans="1:24" ht="12.75">
      <c r="A226" s="1">
        <v>211</v>
      </c>
      <c r="B226" t="s">
        <v>134</v>
      </c>
      <c r="C226" s="1" t="s">
        <v>4</v>
      </c>
      <c r="D226" s="37">
        <v>1412.751076</v>
      </c>
      <c r="E226" s="37">
        <v>170.957662</v>
      </c>
      <c r="F226" s="38">
        <v>0.77</v>
      </c>
      <c r="G226" s="37">
        <f t="shared" si="32"/>
        <v>131.63739974</v>
      </c>
      <c r="H226" s="40">
        <v>6185</v>
      </c>
      <c r="I226" s="37">
        <f t="shared" si="33"/>
        <v>814177.3173919</v>
      </c>
      <c r="J226" s="41">
        <v>0.6</v>
      </c>
      <c r="K226" s="37">
        <f t="shared" si="34"/>
        <v>847.6506456</v>
      </c>
      <c r="L226" s="40">
        <v>4435.75</v>
      </c>
      <c r="M226" s="37">
        <f t="shared" si="35"/>
        <v>3759966.3512202</v>
      </c>
      <c r="N226" s="43">
        <v>1</v>
      </c>
      <c r="O226" s="37">
        <v>300000</v>
      </c>
      <c r="P226" s="44">
        <f t="shared" si="36"/>
        <v>300000</v>
      </c>
      <c r="Q226" s="37">
        <f t="shared" si="37"/>
        <v>1412.751076</v>
      </c>
      <c r="R226" s="37">
        <v>1068.58</v>
      </c>
      <c r="S226" s="42">
        <f t="shared" si="38"/>
        <v>1509637.5447920798</v>
      </c>
      <c r="T226" s="43">
        <v>2.4</v>
      </c>
      <c r="U226" s="37">
        <f t="shared" si="30"/>
        <v>410.2983888</v>
      </c>
      <c r="V226" s="47">
        <v>1068.58</v>
      </c>
      <c r="W226" s="42">
        <f t="shared" si="39"/>
        <v>438436.65230390395</v>
      </c>
      <c r="X226" s="50">
        <f t="shared" si="31"/>
        <v>6822217.865708084</v>
      </c>
    </row>
    <row r="227" spans="1:24" ht="12.75">
      <c r="A227" s="1">
        <v>212</v>
      </c>
      <c r="B227" t="s">
        <v>137</v>
      </c>
      <c r="C227" s="1" t="s">
        <v>4</v>
      </c>
      <c r="D227" s="37">
        <v>196.22022</v>
      </c>
      <c r="E227" s="37">
        <v>55.523528</v>
      </c>
      <c r="F227" s="38">
        <v>0.77</v>
      </c>
      <c r="G227" s="37">
        <f t="shared" si="32"/>
        <v>42.75311656</v>
      </c>
      <c r="H227" s="40">
        <v>6185</v>
      </c>
      <c r="I227" s="37">
        <f t="shared" si="33"/>
        <v>264428.0259236</v>
      </c>
      <c r="J227" s="41">
        <v>0.6</v>
      </c>
      <c r="K227" s="37">
        <f t="shared" si="34"/>
        <v>117.73213200000001</v>
      </c>
      <c r="L227" s="40">
        <v>4435.75</v>
      </c>
      <c r="M227" s="37">
        <f t="shared" si="35"/>
        <v>522230.30451900006</v>
      </c>
      <c r="N227" s="43">
        <v>1</v>
      </c>
      <c r="O227" s="37">
        <v>300000</v>
      </c>
      <c r="P227" s="44">
        <f t="shared" si="36"/>
        <v>300000</v>
      </c>
      <c r="Q227" s="37">
        <f t="shared" si="37"/>
        <v>196.22022</v>
      </c>
      <c r="R227" s="37">
        <v>1068.58</v>
      </c>
      <c r="S227" s="42">
        <f t="shared" si="38"/>
        <v>209677.0026876</v>
      </c>
      <c r="T227" s="43">
        <v>2.4</v>
      </c>
      <c r="U227" s="37">
        <f t="shared" si="30"/>
        <v>133.2564672</v>
      </c>
      <c r="V227" s="47">
        <v>1068.58</v>
      </c>
      <c r="W227" s="42">
        <f t="shared" si="39"/>
        <v>142395.19572057598</v>
      </c>
      <c r="X227" s="50">
        <f t="shared" si="31"/>
        <v>1438730.528850776</v>
      </c>
    </row>
    <row r="228" spans="1:24" ht="12.75">
      <c r="A228" s="1">
        <v>213</v>
      </c>
      <c r="B228" t="s">
        <v>138</v>
      </c>
      <c r="C228" s="1" t="s">
        <v>4</v>
      </c>
      <c r="D228" s="37">
        <v>2698.858131</v>
      </c>
      <c r="E228" s="37">
        <v>271.428691</v>
      </c>
      <c r="F228" s="38">
        <v>0.77</v>
      </c>
      <c r="G228" s="37">
        <f t="shared" si="32"/>
        <v>209.00009207000002</v>
      </c>
      <c r="H228" s="40">
        <v>6185</v>
      </c>
      <c r="I228" s="37">
        <f t="shared" si="33"/>
        <v>1292665.56945295</v>
      </c>
      <c r="J228" s="41">
        <v>0.6</v>
      </c>
      <c r="K228" s="37">
        <f t="shared" si="34"/>
        <v>1619.3148786</v>
      </c>
      <c r="L228" s="40">
        <v>4435.75</v>
      </c>
      <c r="M228" s="37">
        <f t="shared" si="35"/>
        <v>7182875.972749949</v>
      </c>
      <c r="N228" s="43">
        <v>1</v>
      </c>
      <c r="O228" s="37">
        <v>300000</v>
      </c>
      <c r="P228" s="44">
        <f t="shared" si="36"/>
        <v>300000</v>
      </c>
      <c r="Q228" s="37">
        <f t="shared" si="37"/>
        <v>2698.858131</v>
      </c>
      <c r="R228" s="37">
        <v>1068.58</v>
      </c>
      <c r="S228" s="42">
        <f t="shared" si="38"/>
        <v>2883945.8216239796</v>
      </c>
      <c r="T228" s="43">
        <v>2.4</v>
      </c>
      <c r="U228" s="37">
        <f t="shared" si="30"/>
        <v>651.4288584</v>
      </c>
      <c r="V228" s="47">
        <v>1068.58</v>
      </c>
      <c r="W228" s="42">
        <f t="shared" si="39"/>
        <v>696103.8495090719</v>
      </c>
      <c r="X228" s="50">
        <f t="shared" si="31"/>
        <v>12355591.213335952</v>
      </c>
    </row>
    <row r="229" spans="1:24" ht="12.75">
      <c r="A229" s="1">
        <v>214</v>
      </c>
      <c r="B229" t="s">
        <v>139</v>
      </c>
      <c r="C229" s="1" t="s">
        <v>3</v>
      </c>
      <c r="D229" s="37">
        <v>1077.719559</v>
      </c>
      <c r="E229" s="37">
        <v>159.08253</v>
      </c>
      <c r="F229" s="38">
        <v>0.77</v>
      </c>
      <c r="G229" s="37">
        <f t="shared" si="32"/>
        <v>122.4935481</v>
      </c>
      <c r="H229" s="40">
        <v>6185</v>
      </c>
      <c r="I229" s="37">
        <f t="shared" si="33"/>
        <v>757622.5949985</v>
      </c>
      <c r="J229" s="41">
        <v>0.6</v>
      </c>
      <c r="K229" s="37">
        <f t="shared" si="34"/>
        <v>646.6317353999999</v>
      </c>
      <c r="L229" s="40">
        <v>4435.75</v>
      </c>
      <c r="M229" s="37">
        <f t="shared" si="35"/>
        <v>2868296.7203005496</v>
      </c>
      <c r="N229" s="43">
        <v>1</v>
      </c>
      <c r="O229" s="37">
        <v>300000</v>
      </c>
      <c r="P229" s="44">
        <f t="shared" si="36"/>
        <v>300000</v>
      </c>
      <c r="Q229" s="37">
        <f t="shared" si="37"/>
        <v>1077.719559</v>
      </c>
      <c r="R229" s="37">
        <v>1068.58</v>
      </c>
      <c r="S229" s="42">
        <f t="shared" si="38"/>
        <v>1151629.5663562198</v>
      </c>
      <c r="T229" s="43">
        <v>2.4</v>
      </c>
      <c r="U229" s="37">
        <f t="shared" si="30"/>
        <v>381.798072</v>
      </c>
      <c r="V229" s="47">
        <v>1068.58</v>
      </c>
      <c r="W229" s="42">
        <f t="shared" si="39"/>
        <v>407981.78377775993</v>
      </c>
      <c r="X229" s="50">
        <f t="shared" si="31"/>
        <v>5485530.66543303</v>
      </c>
    </row>
    <row r="230" spans="1:24" ht="12.75">
      <c r="A230" s="1">
        <v>215</v>
      </c>
      <c r="B230" t="s">
        <v>140</v>
      </c>
      <c r="C230" s="1" t="s">
        <v>4</v>
      </c>
      <c r="D230" s="37">
        <v>483.640511</v>
      </c>
      <c r="E230" s="37">
        <v>98.441348</v>
      </c>
      <c r="F230" s="38">
        <v>0.77</v>
      </c>
      <c r="G230" s="37">
        <f t="shared" si="32"/>
        <v>75.79983796</v>
      </c>
      <c r="H230" s="40">
        <v>6185</v>
      </c>
      <c r="I230" s="37">
        <f t="shared" si="33"/>
        <v>468821.99778260005</v>
      </c>
      <c r="J230" s="41">
        <v>0.6</v>
      </c>
      <c r="K230" s="37">
        <f t="shared" si="34"/>
        <v>290.1843066</v>
      </c>
      <c r="L230" s="40">
        <v>4435.75</v>
      </c>
      <c r="M230" s="37">
        <f t="shared" si="35"/>
        <v>1287185.0380009501</v>
      </c>
      <c r="N230" s="43">
        <v>1</v>
      </c>
      <c r="O230" s="37">
        <v>300000</v>
      </c>
      <c r="P230" s="44">
        <f t="shared" si="36"/>
        <v>300000</v>
      </c>
      <c r="Q230" s="37">
        <f t="shared" si="37"/>
        <v>483.640511</v>
      </c>
      <c r="R230" s="37">
        <v>1068.58</v>
      </c>
      <c r="S230" s="42">
        <f t="shared" si="38"/>
        <v>516808.57724437997</v>
      </c>
      <c r="T230" s="43">
        <v>2.4</v>
      </c>
      <c r="U230" s="37">
        <f t="shared" si="30"/>
        <v>236.2592352</v>
      </c>
      <c r="V230" s="47">
        <v>1068.58</v>
      </c>
      <c r="W230" s="42">
        <f t="shared" si="39"/>
        <v>252461.893550016</v>
      </c>
      <c r="X230" s="50">
        <f t="shared" si="31"/>
        <v>2825277.5065779462</v>
      </c>
    </row>
    <row r="231" spans="1:24" ht="12.75">
      <c r="A231" s="1">
        <v>216</v>
      </c>
      <c r="B231" t="s">
        <v>43</v>
      </c>
      <c r="C231" s="1" t="s">
        <v>4</v>
      </c>
      <c r="D231" s="37">
        <v>709.256599</v>
      </c>
      <c r="E231" s="37">
        <v>156.655737</v>
      </c>
      <c r="F231" s="38">
        <v>0.77</v>
      </c>
      <c r="G231" s="37">
        <f t="shared" si="32"/>
        <v>120.62491748999999</v>
      </c>
      <c r="H231" s="40">
        <v>6185</v>
      </c>
      <c r="I231" s="37">
        <f t="shared" si="33"/>
        <v>746065.1146756499</v>
      </c>
      <c r="J231" s="41">
        <v>0.6</v>
      </c>
      <c r="K231" s="37">
        <f t="shared" si="34"/>
        <v>425.5539594</v>
      </c>
      <c r="L231" s="40">
        <v>4435.75</v>
      </c>
      <c r="M231" s="37">
        <f t="shared" si="35"/>
        <v>1887650.97540855</v>
      </c>
      <c r="N231" s="43">
        <v>1</v>
      </c>
      <c r="O231" s="37">
        <v>300000</v>
      </c>
      <c r="P231" s="44">
        <f t="shared" si="36"/>
        <v>300000</v>
      </c>
      <c r="Q231" s="37">
        <f t="shared" si="37"/>
        <v>709.256599</v>
      </c>
      <c r="R231" s="37">
        <v>1068.58</v>
      </c>
      <c r="S231" s="42">
        <f t="shared" si="38"/>
        <v>757897.4165594201</v>
      </c>
      <c r="T231" s="43">
        <v>2.4</v>
      </c>
      <c r="U231" s="37">
        <f t="shared" si="30"/>
        <v>375.97376879999996</v>
      </c>
      <c r="V231" s="47">
        <v>1068.58</v>
      </c>
      <c r="W231" s="42">
        <f t="shared" si="39"/>
        <v>401758.0498643039</v>
      </c>
      <c r="X231" s="50">
        <f t="shared" si="31"/>
        <v>4093371.5565079236</v>
      </c>
    </row>
    <row r="232" spans="1:24" ht="12.75">
      <c r="A232" s="1">
        <v>217</v>
      </c>
      <c r="B232" t="s">
        <v>43</v>
      </c>
      <c r="C232" s="1" t="s">
        <v>4</v>
      </c>
      <c r="D232" s="37">
        <v>2257.43499</v>
      </c>
      <c r="E232" s="37">
        <v>208.471794</v>
      </c>
      <c r="F232" s="38">
        <v>0.77</v>
      </c>
      <c r="G232" s="37">
        <f t="shared" si="32"/>
        <v>160.52328138</v>
      </c>
      <c r="H232" s="40">
        <v>6185</v>
      </c>
      <c r="I232" s="37">
        <f t="shared" si="33"/>
        <v>992836.4953352999</v>
      </c>
      <c r="J232" s="41">
        <v>0.6</v>
      </c>
      <c r="K232" s="37">
        <f t="shared" si="34"/>
        <v>1354.460994</v>
      </c>
      <c r="L232" s="40">
        <v>4435.75</v>
      </c>
      <c r="M232" s="37">
        <f t="shared" si="35"/>
        <v>6008050.3541355</v>
      </c>
      <c r="N232" s="43">
        <v>1</v>
      </c>
      <c r="O232" s="37">
        <v>300000</v>
      </c>
      <c r="P232" s="44">
        <f t="shared" si="36"/>
        <v>300000</v>
      </c>
      <c r="Q232" s="37">
        <f t="shared" si="37"/>
        <v>2257.43499</v>
      </c>
      <c r="R232" s="37">
        <v>1068.58</v>
      </c>
      <c r="S232" s="42">
        <f t="shared" si="38"/>
        <v>2412249.8816142</v>
      </c>
      <c r="T232" s="43">
        <v>2.4</v>
      </c>
      <c r="U232" s="37">
        <f t="shared" si="30"/>
        <v>500.3323055999999</v>
      </c>
      <c r="V232" s="47">
        <v>1068.58</v>
      </c>
      <c r="W232" s="42">
        <f t="shared" si="39"/>
        <v>534645.0951180479</v>
      </c>
      <c r="X232" s="50">
        <f t="shared" si="31"/>
        <v>10247781.826203048</v>
      </c>
    </row>
    <row r="233" spans="1:24" ht="12.75">
      <c r="A233" s="1">
        <v>218</v>
      </c>
      <c r="B233" s="11" t="s">
        <v>141</v>
      </c>
      <c r="C233" s="1" t="s">
        <v>4</v>
      </c>
      <c r="D233" s="37">
        <v>3588.797552</v>
      </c>
      <c r="E233" s="37">
        <v>347.538236</v>
      </c>
      <c r="F233" s="38">
        <v>0.77</v>
      </c>
      <c r="G233" s="37">
        <f t="shared" si="32"/>
        <v>267.60444172</v>
      </c>
      <c r="H233" s="40">
        <v>6185</v>
      </c>
      <c r="I233" s="37">
        <f t="shared" si="33"/>
        <v>1655133.4720382001</v>
      </c>
      <c r="J233" s="41">
        <v>0.6</v>
      </c>
      <c r="K233" s="37">
        <f t="shared" si="34"/>
        <v>2153.2785312</v>
      </c>
      <c r="L233" s="40">
        <v>4435.75</v>
      </c>
      <c r="M233" s="37">
        <f t="shared" si="35"/>
        <v>9551405.2447704</v>
      </c>
      <c r="N233" s="43">
        <v>1</v>
      </c>
      <c r="O233" s="37">
        <v>300000</v>
      </c>
      <c r="P233" s="44">
        <f t="shared" si="36"/>
        <v>300000</v>
      </c>
      <c r="Q233" s="37">
        <f t="shared" si="37"/>
        <v>3588.797552</v>
      </c>
      <c r="R233" s="37">
        <v>1068.58</v>
      </c>
      <c r="S233" s="42">
        <f t="shared" si="38"/>
        <v>3834917.28811616</v>
      </c>
      <c r="T233" s="43">
        <v>2.4</v>
      </c>
      <c r="U233" s="37">
        <f t="shared" si="30"/>
        <v>834.0917664</v>
      </c>
      <c r="V233" s="47">
        <v>1068.58</v>
      </c>
      <c r="W233" s="42">
        <f t="shared" si="39"/>
        <v>891293.7797397119</v>
      </c>
      <c r="X233" s="50">
        <f t="shared" si="31"/>
        <v>16232749.784664473</v>
      </c>
    </row>
    <row r="234" spans="1:24" ht="12.75">
      <c r="A234" s="1">
        <v>219</v>
      </c>
      <c r="B234" t="s">
        <v>142</v>
      </c>
      <c r="C234" s="1" t="s">
        <v>4</v>
      </c>
      <c r="D234" s="37">
        <v>2391.177795</v>
      </c>
      <c r="E234" s="37">
        <v>200.268263</v>
      </c>
      <c r="F234" s="38">
        <v>0.77</v>
      </c>
      <c r="G234" s="37">
        <f t="shared" si="32"/>
        <v>154.20656251</v>
      </c>
      <c r="H234" s="40">
        <v>6185</v>
      </c>
      <c r="I234" s="37">
        <f t="shared" si="33"/>
        <v>953767.58912435</v>
      </c>
      <c r="J234" s="41">
        <v>0.6</v>
      </c>
      <c r="K234" s="37">
        <f t="shared" si="34"/>
        <v>1434.706677</v>
      </c>
      <c r="L234" s="40">
        <v>4435.75</v>
      </c>
      <c r="M234" s="37">
        <f t="shared" si="35"/>
        <v>6364000.142502749</v>
      </c>
      <c r="N234" s="43">
        <v>1</v>
      </c>
      <c r="O234" s="37">
        <v>300000</v>
      </c>
      <c r="P234" s="44">
        <f t="shared" si="36"/>
        <v>300000</v>
      </c>
      <c r="Q234" s="37">
        <f t="shared" si="37"/>
        <v>2391.177795</v>
      </c>
      <c r="R234" s="37">
        <v>1068.58</v>
      </c>
      <c r="S234" s="42">
        <f t="shared" si="38"/>
        <v>2555164.7681811</v>
      </c>
      <c r="T234" s="43">
        <v>2.4</v>
      </c>
      <c r="U234" s="37">
        <f t="shared" si="30"/>
        <v>480.64383119999997</v>
      </c>
      <c r="V234" s="47">
        <v>1068.58</v>
      </c>
      <c r="W234" s="42">
        <f t="shared" si="39"/>
        <v>513606.3851436959</v>
      </c>
      <c r="X234" s="50">
        <f t="shared" si="31"/>
        <v>10686538.884951895</v>
      </c>
    </row>
    <row r="235" spans="1:24" ht="12.75">
      <c r="A235" s="1">
        <v>220</v>
      </c>
      <c r="B235" t="s">
        <v>141</v>
      </c>
      <c r="C235" s="1" t="s">
        <v>4</v>
      </c>
      <c r="D235" s="37">
        <v>1430.983803</v>
      </c>
      <c r="E235" s="37">
        <v>194.803659</v>
      </c>
      <c r="F235" s="38">
        <v>0.77</v>
      </c>
      <c r="G235" s="37">
        <f t="shared" si="32"/>
        <v>149.99881743</v>
      </c>
      <c r="H235" s="40">
        <v>6185</v>
      </c>
      <c r="I235" s="37">
        <f t="shared" si="33"/>
        <v>927742.6858045501</v>
      </c>
      <c r="J235" s="41">
        <v>0.6</v>
      </c>
      <c r="K235" s="37">
        <f t="shared" si="34"/>
        <v>858.5902818000001</v>
      </c>
      <c r="L235" s="40">
        <v>4435.75</v>
      </c>
      <c r="M235" s="37">
        <f t="shared" si="35"/>
        <v>3808491.8424943504</v>
      </c>
      <c r="N235" s="43">
        <v>1</v>
      </c>
      <c r="O235" s="37">
        <v>300000</v>
      </c>
      <c r="P235" s="44">
        <f t="shared" si="36"/>
        <v>300000</v>
      </c>
      <c r="Q235" s="37">
        <f t="shared" si="37"/>
        <v>1430.983803</v>
      </c>
      <c r="R235" s="37">
        <v>1068.58</v>
      </c>
      <c r="S235" s="42">
        <f t="shared" si="38"/>
        <v>1529120.67220974</v>
      </c>
      <c r="T235" s="43">
        <v>2.4</v>
      </c>
      <c r="U235" s="37">
        <f t="shared" si="30"/>
        <v>467.5287816</v>
      </c>
      <c r="V235" s="47">
        <v>1068.58</v>
      </c>
      <c r="W235" s="42">
        <f t="shared" si="39"/>
        <v>499591.90544212796</v>
      </c>
      <c r="X235" s="50">
        <f t="shared" si="31"/>
        <v>7064947.105950767</v>
      </c>
    </row>
    <row r="236" spans="1:24" ht="12.75">
      <c r="A236" s="1">
        <v>221</v>
      </c>
      <c r="B236" t="s">
        <v>39</v>
      </c>
      <c r="C236" s="1" t="s">
        <v>4</v>
      </c>
      <c r="D236" s="37">
        <v>1932.531898</v>
      </c>
      <c r="E236" s="37">
        <v>197.572611</v>
      </c>
      <c r="F236" s="38">
        <v>0.77</v>
      </c>
      <c r="G236" s="37">
        <f t="shared" si="32"/>
        <v>152.13091047</v>
      </c>
      <c r="H236" s="40">
        <v>6185</v>
      </c>
      <c r="I236" s="37">
        <f t="shared" si="33"/>
        <v>940929.68125695</v>
      </c>
      <c r="J236" s="41">
        <v>0.6</v>
      </c>
      <c r="K236" s="37">
        <f t="shared" si="34"/>
        <v>1159.5191387999998</v>
      </c>
      <c r="L236" s="40">
        <v>4435.75</v>
      </c>
      <c r="M236" s="37">
        <f t="shared" si="35"/>
        <v>5143337.0199321</v>
      </c>
      <c r="N236" s="43">
        <v>1</v>
      </c>
      <c r="O236" s="37">
        <v>300000</v>
      </c>
      <c r="P236" s="44">
        <f t="shared" si="36"/>
        <v>300000</v>
      </c>
      <c r="Q236" s="37">
        <f t="shared" si="37"/>
        <v>1932.531898</v>
      </c>
      <c r="R236" s="37">
        <v>1068.58</v>
      </c>
      <c r="S236" s="42">
        <f t="shared" si="38"/>
        <v>2065064.9355648397</v>
      </c>
      <c r="T236" s="43">
        <v>2.4</v>
      </c>
      <c r="U236" s="37">
        <f t="shared" si="30"/>
        <v>474.17426639999996</v>
      </c>
      <c r="V236" s="47">
        <v>1068.58</v>
      </c>
      <c r="W236" s="42">
        <f t="shared" si="39"/>
        <v>506693.1375897119</v>
      </c>
      <c r="X236" s="50">
        <f t="shared" si="31"/>
        <v>8956024.774343602</v>
      </c>
    </row>
    <row r="237" spans="1:24" ht="12.75">
      <c r="A237" s="1">
        <v>222</v>
      </c>
      <c r="B237" t="s">
        <v>141</v>
      </c>
      <c r="C237" s="1" t="s">
        <v>4</v>
      </c>
      <c r="D237" s="37">
        <v>2117.619186</v>
      </c>
      <c r="E237" s="37">
        <v>196.677943</v>
      </c>
      <c r="F237" s="38">
        <v>0.77</v>
      </c>
      <c r="G237" s="37">
        <f t="shared" si="32"/>
        <v>151.44201611</v>
      </c>
      <c r="H237" s="40">
        <v>6185</v>
      </c>
      <c r="I237" s="37">
        <f t="shared" si="33"/>
        <v>936668.86964035</v>
      </c>
      <c r="J237" s="41">
        <v>0.6</v>
      </c>
      <c r="K237" s="37">
        <f t="shared" si="34"/>
        <v>1270.5715116</v>
      </c>
      <c r="L237" s="40">
        <v>4435.75</v>
      </c>
      <c r="M237" s="37">
        <f t="shared" si="35"/>
        <v>5635937.582579699</v>
      </c>
      <c r="N237" s="43">
        <v>1</v>
      </c>
      <c r="O237" s="37">
        <v>300000</v>
      </c>
      <c r="P237" s="44">
        <f t="shared" si="36"/>
        <v>300000</v>
      </c>
      <c r="Q237" s="37">
        <f t="shared" si="37"/>
        <v>2117.619186</v>
      </c>
      <c r="R237" s="37">
        <v>1068.58</v>
      </c>
      <c r="S237" s="42">
        <f t="shared" si="38"/>
        <v>2262845.50977588</v>
      </c>
      <c r="T237" s="43">
        <v>2.4</v>
      </c>
      <c r="U237" s="37">
        <f t="shared" si="30"/>
        <v>472.0270632</v>
      </c>
      <c r="V237" s="47">
        <v>1068.58</v>
      </c>
      <c r="W237" s="42">
        <f t="shared" si="39"/>
        <v>504398.67919425596</v>
      </c>
      <c r="X237" s="50">
        <f t="shared" si="31"/>
        <v>9639850.641190186</v>
      </c>
    </row>
    <row r="238" spans="1:24" ht="12.75">
      <c r="A238" s="1">
        <v>223</v>
      </c>
      <c r="B238" t="s">
        <v>43</v>
      </c>
      <c r="C238" s="1" t="s">
        <v>4</v>
      </c>
      <c r="D238" s="37">
        <v>19667.789612</v>
      </c>
      <c r="E238" s="37">
        <v>714.146828</v>
      </c>
      <c r="F238" s="38">
        <v>0.77</v>
      </c>
      <c r="G238" s="37">
        <f t="shared" si="32"/>
        <v>549.89305756</v>
      </c>
      <c r="H238" s="40">
        <v>6185</v>
      </c>
      <c r="I238" s="37">
        <f t="shared" si="33"/>
        <v>3401088.5610086</v>
      </c>
      <c r="J238" s="41">
        <v>0.6</v>
      </c>
      <c r="K238" s="37">
        <f t="shared" si="34"/>
        <v>11800.6737672</v>
      </c>
      <c r="L238" s="40">
        <v>4435.75</v>
      </c>
      <c r="M238" s="37">
        <f t="shared" si="35"/>
        <v>52344838.6628574</v>
      </c>
      <c r="N238" s="43">
        <v>1</v>
      </c>
      <c r="O238" s="37">
        <v>300000</v>
      </c>
      <c r="P238" s="44">
        <f t="shared" si="36"/>
        <v>300000</v>
      </c>
      <c r="Q238" s="37">
        <f t="shared" si="37"/>
        <v>19667.789612</v>
      </c>
      <c r="R238" s="37">
        <v>1068.58</v>
      </c>
      <c r="S238" s="42">
        <f t="shared" si="38"/>
        <v>21016606.623590957</v>
      </c>
      <c r="T238" s="43">
        <v>2.4</v>
      </c>
      <c r="U238" s="37">
        <f t="shared" si="30"/>
        <v>1713.9523872</v>
      </c>
      <c r="V238" s="47">
        <v>1068.58</v>
      </c>
      <c r="W238" s="42">
        <f t="shared" si="39"/>
        <v>1831495.241914176</v>
      </c>
      <c r="X238" s="50">
        <f t="shared" si="31"/>
        <v>78894029.08937113</v>
      </c>
    </row>
    <row r="239" spans="1:24" ht="12.75">
      <c r="A239" s="1">
        <v>224</v>
      </c>
      <c r="B239" t="s">
        <v>143</v>
      </c>
      <c r="C239" s="1" t="s">
        <v>4</v>
      </c>
      <c r="D239" s="37">
        <v>8388.040131</v>
      </c>
      <c r="E239" s="37">
        <v>409.004265</v>
      </c>
      <c r="F239" s="38">
        <v>0.77</v>
      </c>
      <c r="G239" s="37">
        <f t="shared" si="32"/>
        <v>314.93328405</v>
      </c>
      <c r="H239" s="40">
        <v>6185</v>
      </c>
      <c r="I239" s="37">
        <f t="shared" si="33"/>
        <v>1947862.36184925</v>
      </c>
      <c r="J239" s="41">
        <v>0.6</v>
      </c>
      <c r="K239" s="37">
        <f t="shared" si="34"/>
        <v>5032.8240786</v>
      </c>
      <c r="L239" s="40">
        <v>4435.75</v>
      </c>
      <c r="M239" s="37">
        <f t="shared" si="35"/>
        <v>22324349.406649947</v>
      </c>
      <c r="N239" s="43">
        <v>1</v>
      </c>
      <c r="O239" s="37">
        <v>300000</v>
      </c>
      <c r="P239" s="44">
        <f t="shared" si="36"/>
        <v>300000</v>
      </c>
      <c r="Q239" s="37">
        <f t="shared" si="37"/>
        <v>8388.040131</v>
      </c>
      <c r="R239" s="37">
        <v>1068.58</v>
      </c>
      <c r="S239" s="42">
        <f t="shared" si="38"/>
        <v>8963291.92318398</v>
      </c>
      <c r="T239" s="43">
        <v>2.4</v>
      </c>
      <c r="U239" s="37">
        <f t="shared" si="30"/>
        <v>981.6102359999999</v>
      </c>
      <c r="V239" s="47">
        <v>1068.58</v>
      </c>
      <c r="W239" s="42">
        <f t="shared" si="39"/>
        <v>1048929.0659848799</v>
      </c>
      <c r="X239" s="50">
        <f t="shared" si="31"/>
        <v>34584432.757668056</v>
      </c>
    </row>
    <row r="240" spans="1:24" ht="12.75">
      <c r="A240" s="1">
        <v>225</v>
      </c>
      <c r="B240" t="s">
        <v>144</v>
      </c>
      <c r="C240" s="1" t="s">
        <v>4</v>
      </c>
      <c r="D240" s="37">
        <v>5407.851738</v>
      </c>
      <c r="E240" s="37">
        <v>399.772237</v>
      </c>
      <c r="F240" s="38">
        <v>0.77</v>
      </c>
      <c r="G240" s="37">
        <f t="shared" si="32"/>
        <v>307.82462249</v>
      </c>
      <c r="H240" s="40">
        <v>6185</v>
      </c>
      <c r="I240" s="37">
        <f t="shared" si="33"/>
        <v>1903895.2901006502</v>
      </c>
      <c r="J240" s="41">
        <v>0.6</v>
      </c>
      <c r="K240" s="37">
        <f t="shared" si="34"/>
        <v>3244.7110428</v>
      </c>
      <c r="L240" s="40">
        <v>4435.75</v>
      </c>
      <c r="M240" s="37">
        <f t="shared" si="35"/>
        <v>14392727.0081001</v>
      </c>
      <c r="N240" s="43">
        <v>1</v>
      </c>
      <c r="O240" s="37">
        <v>300000</v>
      </c>
      <c r="P240" s="44">
        <f t="shared" si="36"/>
        <v>300000</v>
      </c>
      <c r="Q240" s="37">
        <f t="shared" si="37"/>
        <v>5407.851738</v>
      </c>
      <c r="R240" s="37">
        <v>1068.58</v>
      </c>
      <c r="S240" s="42">
        <f t="shared" si="38"/>
        <v>5778722.21019204</v>
      </c>
      <c r="T240" s="43">
        <v>2.4</v>
      </c>
      <c r="U240" s="37">
        <f t="shared" si="30"/>
        <v>959.4533688</v>
      </c>
      <c r="V240" s="47">
        <v>1068.58</v>
      </c>
      <c r="W240" s="42">
        <f t="shared" si="39"/>
        <v>1025252.680832304</v>
      </c>
      <c r="X240" s="50">
        <f t="shared" si="31"/>
        <v>23400597.189225093</v>
      </c>
    </row>
    <row r="241" spans="1:24" ht="12.75">
      <c r="A241" s="1">
        <v>226</v>
      </c>
      <c r="B241" t="s">
        <v>145</v>
      </c>
      <c r="C241" s="1" t="s">
        <v>4</v>
      </c>
      <c r="D241" s="37">
        <v>965.946159</v>
      </c>
      <c r="E241" s="37">
        <v>136.297709</v>
      </c>
      <c r="F241" s="38">
        <v>0.77</v>
      </c>
      <c r="G241" s="37">
        <f t="shared" si="32"/>
        <v>104.94923593</v>
      </c>
      <c r="H241" s="40">
        <v>6185</v>
      </c>
      <c r="I241" s="37">
        <f t="shared" si="33"/>
        <v>649111.02422705</v>
      </c>
      <c r="J241" s="41">
        <v>0.6</v>
      </c>
      <c r="K241" s="37">
        <f t="shared" si="34"/>
        <v>579.5676953999999</v>
      </c>
      <c r="L241" s="40">
        <v>4435.75</v>
      </c>
      <c r="M241" s="37">
        <f t="shared" si="35"/>
        <v>2570817.4048705497</v>
      </c>
      <c r="N241" s="43">
        <v>1</v>
      </c>
      <c r="O241" s="37">
        <v>300000</v>
      </c>
      <c r="P241" s="44">
        <f t="shared" si="36"/>
        <v>300000</v>
      </c>
      <c r="Q241" s="37">
        <f t="shared" si="37"/>
        <v>965.946159</v>
      </c>
      <c r="R241" s="37">
        <v>1068.58</v>
      </c>
      <c r="S241" s="42">
        <f t="shared" si="38"/>
        <v>1032190.7465842199</v>
      </c>
      <c r="T241" s="43">
        <v>2.4</v>
      </c>
      <c r="U241" s="37">
        <f t="shared" si="30"/>
        <v>327.1145016</v>
      </c>
      <c r="V241" s="47">
        <v>1068.58</v>
      </c>
      <c r="W241" s="42">
        <f t="shared" si="39"/>
        <v>349548.01411972794</v>
      </c>
      <c r="X241" s="50">
        <f t="shared" si="31"/>
        <v>4901667.189801548</v>
      </c>
    </row>
    <row r="242" spans="1:24" ht="12.75">
      <c r="A242" s="1">
        <v>227</v>
      </c>
      <c r="B242" t="s">
        <v>146</v>
      </c>
      <c r="C242" s="1" t="s">
        <v>4</v>
      </c>
      <c r="D242" s="37">
        <v>6883.7686</v>
      </c>
      <c r="E242" s="37">
        <v>327.6686115</v>
      </c>
      <c r="F242" s="38">
        <v>0.77</v>
      </c>
      <c r="G242" s="37">
        <f t="shared" si="32"/>
        <v>252.304830855</v>
      </c>
      <c r="H242" s="40">
        <v>6185</v>
      </c>
      <c r="I242" s="37">
        <f t="shared" si="33"/>
        <v>1560505.378838175</v>
      </c>
      <c r="J242" s="41">
        <v>0.6</v>
      </c>
      <c r="K242" s="37">
        <f t="shared" si="34"/>
        <v>4130.26116</v>
      </c>
      <c r="L242" s="40">
        <v>4435.75</v>
      </c>
      <c r="M242" s="37">
        <f t="shared" si="35"/>
        <v>18320805.94047</v>
      </c>
      <c r="N242" s="43">
        <v>1</v>
      </c>
      <c r="O242" s="37">
        <v>300000</v>
      </c>
      <c r="P242" s="44">
        <f t="shared" si="36"/>
        <v>300000</v>
      </c>
      <c r="Q242" s="37">
        <f t="shared" si="37"/>
        <v>6883.7686</v>
      </c>
      <c r="R242" s="37">
        <v>1068.58</v>
      </c>
      <c r="S242" s="42">
        <f t="shared" si="38"/>
        <v>7355857.450588</v>
      </c>
      <c r="T242" s="43">
        <v>2.4</v>
      </c>
      <c r="U242" s="37">
        <f t="shared" si="30"/>
        <v>786.4046675999999</v>
      </c>
      <c r="V242" s="47">
        <v>1068.58</v>
      </c>
      <c r="W242" s="42">
        <f t="shared" si="39"/>
        <v>840336.2997040079</v>
      </c>
      <c r="X242" s="50">
        <f t="shared" si="31"/>
        <v>28377505.06960018</v>
      </c>
    </row>
    <row r="243" spans="1:24" ht="12.75">
      <c r="A243" s="1">
        <v>228</v>
      </c>
      <c r="B243" t="s">
        <v>142</v>
      </c>
      <c r="C243" s="1" t="s">
        <v>4</v>
      </c>
      <c r="D243" s="37">
        <v>5795.571533</v>
      </c>
      <c r="E243" s="37">
        <v>376.302605</v>
      </c>
      <c r="F243" s="38">
        <v>0.77</v>
      </c>
      <c r="G243" s="37">
        <f t="shared" si="32"/>
        <v>289.75300585</v>
      </c>
      <c r="H243" s="40">
        <v>6185</v>
      </c>
      <c r="I243" s="37">
        <f t="shared" si="33"/>
        <v>1792122.34118225</v>
      </c>
      <c r="J243" s="41">
        <v>0.6</v>
      </c>
      <c r="K243" s="37">
        <f t="shared" si="34"/>
        <v>3477.3429198</v>
      </c>
      <c r="L243" s="40">
        <v>4435.75</v>
      </c>
      <c r="M243" s="37">
        <f t="shared" si="35"/>
        <v>15424623.85650285</v>
      </c>
      <c r="N243" s="43">
        <v>1</v>
      </c>
      <c r="O243" s="37">
        <v>300000</v>
      </c>
      <c r="P243" s="44">
        <f t="shared" si="36"/>
        <v>300000</v>
      </c>
      <c r="Q243" s="37">
        <f t="shared" si="37"/>
        <v>5795.571533</v>
      </c>
      <c r="R243" s="37">
        <v>1068.58</v>
      </c>
      <c r="S243" s="42">
        <f t="shared" si="38"/>
        <v>6193031.82873314</v>
      </c>
      <c r="T243" s="43">
        <v>2.4</v>
      </c>
      <c r="U243" s="37">
        <f t="shared" si="30"/>
        <v>903.126252</v>
      </c>
      <c r="V243" s="47">
        <v>1068.58</v>
      </c>
      <c r="W243" s="42">
        <f t="shared" si="39"/>
        <v>965062.6503621599</v>
      </c>
      <c r="X243" s="50">
        <f t="shared" si="31"/>
        <v>24674840.6767804</v>
      </c>
    </row>
    <row r="244" spans="1:24" ht="12.75">
      <c r="A244" s="1">
        <v>229</v>
      </c>
      <c r="B244" t="s">
        <v>125</v>
      </c>
      <c r="C244" s="1" t="s">
        <v>4</v>
      </c>
      <c r="D244" s="37">
        <v>15964.845367</v>
      </c>
      <c r="E244" s="37">
        <v>484.87722</v>
      </c>
      <c r="F244" s="38">
        <v>0.77</v>
      </c>
      <c r="G244" s="37">
        <f t="shared" si="32"/>
        <v>373.35545940000003</v>
      </c>
      <c r="H244" s="40">
        <v>6185</v>
      </c>
      <c r="I244" s="37">
        <f t="shared" si="33"/>
        <v>2309203.516389</v>
      </c>
      <c r="J244" s="41">
        <v>0.6</v>
      </c>
      <c r="K244" s="37">
        <f t="shared" si="34"/>
        <v>9578.907220199999</v>
      </c>
      <c r="L244" s="40">
        <v>4435.75</v>
      </c>
      <c r="M244" s="37">
        <f t="shared" si="35"/>
        <v>42489637.702002145</v>
      </c>
      <c r="N244" s="43">
        <v>1</v>
      </c>
      <c r="O244" s="37">
        <v>300000</v>
      </c>
      <c r="P244" s="44">
        <f t="shared" si="36"/>
        <v>300000</v>
      </c>
      <c r="Q244" s="37">
        <f t="shared" si="37"/>
        <v>15964.845367</v>
      </c>
      <c r="R244" s="37">
        <v>1068.58</v>
      </c>
      <c r="S244" s="42">
        <f t="shared" si="38"/>
        <v>17059714.46226886</v>
      </c>
      <c r="T244" s="43">
        <v>2.4</v>
      </c>
      <c r="U244" s="37">
        <f t="shared" si="30"/>
        <v>1163.705328</v>
      </c>
      <c r="V244" s="47">
        <v>1068.58</v>
      </c>
      <c r="W244" s="42">
        <f t="shared" si="39"/>
        <v>1243512.2393942398</v>
      </c>
      <c r="X244" s="50">
        <f t="shared" si="31"/>
        <v>63402067.92005424</v>
      </c>
    </row>
    <row r="245" spans="1:24" ht="12.75">
      <c r="A245" s="1">
        <v>230</v>
      </c>
      <c r="B245" t="s">
        <v>147</v>
      </c>
      <c r="C245" s="1" t="s">
        <v>4</v>
      </c>
      <c r="D245" s="37">
        <v>29258.839928</v>
      </c>
      <c r="E245" s="37">
        <v>828.381597</v>
      </c>
      <c r="F245" s="38">
        <v>0.77</v>
      </c>
      <c r="G245" s="37">
        <f t="shared" si="32"/>
        <v>637.8538296900001</v>
      </c>
      <c r="H245" s="40">
        <v>6185</v>
      </c>
      <c r="I245" s="37">
        <f t="shared" si="33"/>
        <v>3945125.936632651</v>
      </c>
      <c r="J245" s="41">
        <v>0.6</v>
      </c>
      <c r="K245" s="37">
        <f t="shared" si="34"/>
        <v>17555.3039568</v>
      </c>
      <c r="L245" s="40">
        <v>4435.75</v>
      </c>
      <c r="M245" s="37">
        <f t="shared" si="35"/>
        <v>77870939.52637559</v>
      </c>
      <c r="N245" s="43">
        <v>1</v>
      </c>
      <c r="O245" s="37">
        <v>300000</v>
      </c>
      <c r="P245" s="44">
        <f t="shared" si="36"/>
        <v>300000</v>
      </c>
      <c r="Q245" s="37">
        <f t="shared" si="37"/>
        <v>29258.839928</v>
      </c>
      <c r="R245" s="37">
        <v>1068.58</v>
      </c>
      <c r="S245" s="42">
        <f t="shared" si="38"/>
        <v>31265411.17026224</v>
      </c>
      <c r="T245" s="43">
        <v>2.4</v>
      </c>
      <c r="U245" s="37">
        <f t="shared" si="30"/>
        <v>1988.1158328000001</v>
      </c>
      <c r="V245" s="47">
        <v>1068.58</v>
      </c>
      <c r="W245" s="42">
        <f t="shared" si="39"/>
        <v>2124460.816613424</v>
      </c>
      <c r="X245" s="50">
        <f t="shared" si="31"/>
        <v>115505937.44988391</v>
      </c>
    </row>
    <row r="246" spans="1:24" ht="12.75">
      <c r="A246" s="1">
        <v>231</v>
      </c>
      <c r="B246" t="s">
        <v>145</v>
      </c>
      <c r="C246" s="1" t="s">
        <v>4</v>
      </c>
      <c r="D246" s="37">
        <v>1106.76244</v>
      </c>
      <c r="E246" s="37">
        <v>138.183985</v>
      </c>
      <c r="F246" s="38">
        <v>0.77</v>
      </c>
      <c r="G246" s="37">
        <f t="shared" si="32"/>
        <v>106.40166845</v>
      </c>
      <c r="H246" s="40">
        <v>6185</v>
      </c>
      <c r="I246" s="37">
        <f t="shared" si="33"/>
        <v>658094.31936325</v>
      </c>
      <c r="J246" s="41">
        <v>0.6</v>
      </c>
      <c r="K246" s="37">
        <f t="shared" si="34"/>
        <v>664.057464</v>
      </c>
      <c r="L246" s="40">
        <v>4435.75</v>
      </c>
      <c r="M246" s="37">
        <f t="shared" si="35"/>
        <v>2945592.8959379997</v>
      </c>
      <c r="N246" s="43">
        <v>1</v>
      </c>
      <c r="O246" s="37">
        <v>300000</v>
      </c>
      <c r="P246" s="44">
        <f t="shared" si="36"/>
        <v>300000</v>
      </c>
      <c r="Q246" s="37">
        <f t="shared" si="37"/>
        <v>1106.76244</v>
      </c>
      <c r="R246" s="37">
        <v>1068.58</v>
      </c>
      <c r="S246" s="42">
        <f t="shared" si="38"/>
        <v>1182664.2081352</v>
      </c>
      <c r="T246" s="43">
        <v>2.4</v>
      </c>
      <c r="U246" s="37">
        <f t="shared" si="30"/>
        <v>331.641564</v>
      </c>
      <c r="V246" s="47">
        <v>1068.58</v>
      </c>
      <c r="W246" s="42">
        <f t="shared" si="39"/>
        <v>354385.54245912</v>
      </c>
      <c r="X246" s="50">
        <f t="shared" si="31"/>
        <v>5440736.96589557</v>
      </c>
    </row>
    <row r="247" spans="1:24" ht="12.75">
      <c r="A247" s="1">
        <v>232</v>
      </c>
      <c r="B247" t="s">
        <v>148</v>
      </c>
      <c r="C247" s="1" t="s">
        <v>4</v>
      </c>
      <c r="D247" s="37">
        <v>3680.986383</v>
      </c>
      <c r="E247" s="37">
        <v>274.902901</v>
      </c>
      <c r="F247" s="38">
        <v>0.77</v>
      </c>
      <c r="G247" s="37">
        <f t="shared" si="32"/>
        <v>211.67523377</v>
      </c>
      <c r="H247" s="40">
        <v>6185</v>
      </c>
      <c r="I247" s="37">
        <f t="shared" si="33"/>
        <v>1309211.32086745</v>
      </c>
      <c r="J247" s="41">
        <v>0.6</v>
      </c>
      <c r="K247" s="37">
        <f t="shared" si="34"/>
        <v>2208.5918297999997</v>
      </c>
      <c r="L247" s="40">
        <v>4435.75</v>
      </c>
      <c r="M247" s="37">
        <f t="shared" si="35"/>
        <v>9796761.209035348</v>
      </c>
      <c r="N247" s="43">
        <v>1</v>
      </c>
      <c r="O247" s="37">
        <v>300000</v>
      </c>
      <c r="P247" s="44">
        <f t="shared" si="36"/>
        <v>300000</v>
      </c>
      <c r="Q247" s="37">
        <f t="shared" si="37"/>
        <v>3680.986383</v>
      </c>
      <c r="R247" s="37">
        <v>1068.58</v>
      </c>
      <c r="S247" s="42">
        <f t="shared" si="38"/>
        <v>3933428.42914614</v>
      </c>
      <c r="T247" s="43">
        <v>2.4</v>
      </c>
      <c r="U247" s="37">
        <f t="shared" si="30"/>
        <v>659.7669623999999</v>
      </c>
      <c r="V247" s="47">
        <v>1068.58</v>
      </c>
      <c r="W247" s="42">
        <f t="shared" si="39"/>
        <v>705013.7806813918</v>
      </c>
      <c r="X247" s="50">
        <f t="shared" si="31"/>
        <v>16044414.739730328</v>
      </c>
    </row>
    <row r="248" spans="1:24" ht="12.75">
      <c r="A248" s="1">
        <v>233</v>
      </c>
      <c r="B248" t="s">
        <v>149</v>
      </c>
      <c r="C248" s="1" t="s">
        <v>4</v>
      </c>
      <c r="D248" s="37">
        <v>2781.918167</v>
      </c>
      <c r="E248" s="37">
        <v>209.968805</v>
      </c>
      <c r="F248" s="38">
        <v>0.77</v>
      </c>
      <c r="G248" s="37">
        <f t="shared" si="32"/>
        <v>161.67597985</v>
      </c>
      <c r="H248" s="40">
        <v>6185</v>
      </c>
      <c r="I248" s="37">
        <f t="shared" si="33"/>
        <v>999965.93537225</v>
      </c>
      <c r="J248" s="41">
        <v>0.6</v>
      </c>
      <c r="K248" s="37">
        <f t="shared" si="34"/>
        <v>1669.1509001999998</v>
      </c>
      <c r="L248" s="40">
        <v>4435.75</v>
      </c>
      <c r="M248" s="37">
        <f t="shared" si="35"/>
        <v>7403936.10556215</v>
      </c>
      <c r="N248" s="43">
        <v>1</v>
      </c>
      <c r="O248" s="37">
        <v>300000</v>
      </c>
      <c r="P248" s="44">
        <f t="shared" si="36"/>
        <v>300000</v>
      </c>
      <c r="Q248" s="37">
        <f t="shared" si="37"/>
        <v>2781.918167</v>
      </c>
      <c r="R248" s="37">
        <v>1068.58</v>
      </c>
      <c r="S248" s="42">
        <f t="shared" si="38"/>
        <v>2972702.1148928595</v>
      </c>
      <c r="T248" s="43">
        <v>2.4</v>
      </c>
      <c r="U248" s="37">
        <f t="shared" si="30"/>
        <v>503.92513199999996</v>
      </c>
      <c r="V248" s="47">
        <v>1068.58</v>
      </c>
      <c r="W248" s="42">
        <f t="shared" si="39"/>
        <v>538484.3175525599</v>
      </c>
      <c r="X248" s="50">
        <f t="shared" si="31"/>
        <v>12215088.473379819</v>
      </c>
    </row>
    <row r="249" spans="1:24" ht="12.75">
      <c r="A249" s="1">
        <v>234</v>
      </c>
      <c r="B249" t="s">
        <v>150</v>
      </c>
      <c r="C249" s="1" t="s">
        <v>4</v>
      </c>
      <c r="D249" s="37">
        <v>1015.57814</v>
      </c>
      <c r="E249" s="37">
        <v>130.878627</v>
      </c>
      <c r="F249" s="38">
        <v>0.77</v>
      </c>
      <c r="G249" s="37">
        <f t="shared" si="32"/>
        <v>100.77654279</v>
      </c>
      <c r="H249" s="40">
        <v>6185</v>
      </c>
      <c r="I249" s="37">
        <f t="shared" si="33"/>
        <v>623302.91715615</v>
      </c>
      <c r="J249" s="41">
        <v>0.6</v>
      </c>
      <c r="K249" s="37">
        <f t="shared" si="34"/>
        <v>609.3468839999999</v>
      </c>
      <c r="L249" s="40">
        <v>4435.75</v>
      </c>
      <c r="M249" s="37">
        <f t="shared" si="35"/>
        <v>2702910.4407029995</v>
      </c>
      <c r="N249" s="43">
        <v>1</v>
      </c>
      <c r="O249" s="37">
        <v>300000</v>
      </c>
      <c r="P249" s="44">
        <f t="shared" si="36"/>
        <v>300000</v>
      </c>
      <c r="Q249" s="37">
        <f t="shared" si="37"/>
        <v>1015.57814</v>
      </c>
      <c r="R249" s="37">
        <v>1068.58</v>
      </c>
      <c r="S249" s="42">
        <f t="shared" si="38"/>
        <v>1085226.4888411998</v>
      </c>
      <c r="T249" s="43">
        <v>2.4</v>
      </c>
      <c r="U249" s="37">
        <f t="shared" si="30"/>
        <v>314.1087048</v>
      </c>
      <c r="V249" s="47">
        <v>1068.58</v>
      </c>
      <c r="W249" s="42">
        <f t="shared" si="39"/>
        <v>335650.279775184</v>
      </c>
      <c r="X249" s="50">
        <f t="shared" si="31"/>
        <v>5047090.126475533</v>
      </c>
    </row>
    <row r="250" spans="1:24" ht="12.75">
      <c r="A250" s="1">
        <v>235</v>
      </c>
      <c r="B250" t="s">
        <v>128</v>
      </c>
      <c r="C250" s="1" t="s">
        <v>4</v>
      </c>
      <c r="D250" s="37">
        <v>973.019295</v>
      </c>
      <c r="E250" s="37">
        <v>125.613614</v>
      </c>
      <c r="F250" s="38">
        <v>0.77</v>
      </c>
      <c r="G250" s="37">
        <f t="shared" si="32"/>
        <v>96.72248278</v>
      </c>
      <c r="H250" s="40">
        <v>6185</v>
      </c>
      <c r="I250" s="37">
        <f t="shared" si="33"/>
        <v>598228.5559943</v>
      </c>
      <c r="J250" s="41">
        <v>0.6</v>
      </c>
      <c r="K250" s="37">
        <f t="shared" si="34"/>
        <v>583.811577</v>
      </c>
      <c r="L250" s="40">
        <v>4435.75</v>
      </c>
      <c r="M250" s="37">
        <f t="shared" si="35"/>
        <v>2589642.20267775</v>
      </c>
      <c r="N250" s="43">
        <v>1</v>
      </c>
      <c r="O250" s="37">
        <v>300000</v>
      </c>
      <c r="P250" s="44">
        <f t="shared" si="36"/>
        <v>300000</v>
      </c>
      <c r="Q250" s="37">
        <f t="shared" si="37"/>
        <v>973.019295</v>
      </c>
      <c r="R250" s="37">
        <v>1068.58</v>
      </c>
      <c r="S250" s="42">
        <f t="shared" si="38"/>
        <v>1039748.9582511</v>
      </c>
      <c r="T250" s="43">
        <v>2.4</v>
      </c>
      <c r="U250" s="37">
        <f t="shared" si="30"/>
        <v>301.4726736</v>
      </c>
      <c r="V250" s="47">
        <v>1068.58</v>
      </c>
      <c r="W250" s="42">
        <f t="shared" si="39"/>
        <v>322147.669555488</v>
      </c>
      <c r="X250" s="50">
        <f t="shared" si="31"/>
        <v>4849767.386478638</v>
      </c>
    </row>
    <row r="251" spans="1:24" ht="12.75">
      <c r="A251" s="1">
        <v>236</v>
      </c>
      <c r="B251" t="s">
        <v>70</v>
      </c>
      <c r="C251" s="1" t="s">
        <v>4</v>
      </c>
      <c r="D251" s="37">
        <v>1147.639465</v>
      </c>
      <c r="E251" s="37">
        <v>142.574439</v>
      </c>
      <c r="F251" s="38">
        <v>0.77</v>
      </c>
      <c r="G251" s="37">
        <f t="shared" si="32"/>
        <v>109.78231803000001</v>
      </c>
      <c r="H251" s="40">
        <v>6185</v>
      </c>
      <c r="I251" s="37">
        <f t="shared" si="33"/>
        <v>679003.63701555</v>
      </c>
      <c r="J251" s="41">
        <v>0.6</v>
      </c>
      <c r="K251" s="37">
        <f t="shared" si="34"/>
        <v>688.583679</v>
      </c>
      <c r="L251" s="40">
        <v>4435.75</v>
      </c>
      <c r="M251" s="37">
        <f t="shared" si="35"/>
        <v>3054385.0541242496</v>
      </c>
      <c r="N251" s="43">
        <v>1</v>
      </c>
      <c r="O251" s="37">
        <v>300000</v>
      </c>
      <c r="P251" s="44">
        <f t="shared" si="36"/>
        <v>300000</v>
      </c>
      <c r="Q251" s="37">
        <f t="shared" si="37"/>
        <v>1147.639465</v>
      </c>
      <c r="R251" s="37">
        <v>1068.58</v>
      </c>
      <c r="S251" s="42">
        <f t="shared" si="38"/>
        <v>1226344.5795097</v>
      </c>
      <c r="T251" s="43">
        <v>2.4</v>
      </c>
      <c r="U251" s="37">
        <f t="shared" si="30"/>
        <v>342.1786536</v>
      </c>
      <c r="V251" s="47">
        <v>1068.58</v>
      </c>
      <c r="W251" s="42">
        <f t="shared" si="39"/>
        <v>365645.265663888</v>
      </c>
      <c r="X251" s="50">
        <f t="shared" si="31"/>
        <v>5625378.536313388</v>
      </c>
    </row>
    <row r="252" spans="1:24" ht="12.75">
      <c r="A252" s="1">
        <v>237</v>
      </c>
      <c r="B252" t="s">
        <v>87</v>
      </c>
      <c r="C252" s="1" t="s">
        <v>4</v>
      </c>
      <c r="D252" s="37">
        <v>1518.13118</v>
      </c>
      <c r="E252" s="37">
        <v>162.637421</v>
      </c>
      <c r="F252" s="38">
        <v>0.77</v>
      </c>
      <c r="G252" s="37">
        <f t="shared" si="32"/>
        <v>125.23081416999999</v>
      </c>
      <c r="H252" s="40">
        <v>6185</v>
      </c>
      <c r="I252" s="37">
        <f t="shared" si="33"/>
        <v>774552.5856414499</v>
      </c>
      <c r="J252" s="41">
        <v>0.6</v>
      </c>
      <c r="K252" s="37">
        <f t="shared" si="34"/>
        <v>910.8787080000001</v>
      </c>
      <c r="L252" s="40">
        <v>4435.75</v>
      </c>
      <c r="M252" s="37">
        <f t="shared" si="35"/>
        <v>4040430.229011</v>
      </c>
      <c r="N252" s="43">
        <v>1</v>
      </c>
      <c r="O252" s="37">
        <v>300000</v>
      </c>
      <c r="P252" s="44">
        <f t="shared" si="36"/>
        <v>300000</v>
      </c>
      <c r="Q252" s="37">
        <f t="shared" si="37"/>
        <v>1518.13118</v>
      </c>
      <c r="R252" s="37">
        <v>1068.58</v>
      </c>
      <c r="S252" s="42">
        <f t="shared" si="38"/>
        <v>1622244.6163244</v>
      </c>
      <c r="T252" s="43">
        <v>2.4</v>
      </c>
      <c r="U252" s="37">
        <f t="shared" si="30"/>
        <v>390.3298104</v>
      </c>
      <c r="V252" s="47">
        <v>1068.58</v>
      </c>
      <c r="W252" s="42">
        <f t="shared" si="39"/>
        <v>417098.62879723194</v>
      </c>
      <c r="X252" s="50">
        <f t="shared" si="31"/>
        <v>7154326.059774082</v>
      </c>
    </row>
    <row r="253" spans="1:24" ht="12.75">
      <c r="A253" s="4">
        <v>238</v>
      </c>
      <c r="B253" s="5" t="s">
        <v>147</v>
      </c>
      <c r="C253" s="4" t="s">
        <v>4</v>
      </c>
      <c r="D253" s="39">
        <v>1184.774475</v>
      </c>
      <c r="E253" s="39">
        <v>160.107123</v>
      </c>
      <c r="F253" s="70">
        <v>0.77</v>
      </c>
      <c r="G253" s="39">
        <f t="shared" si="32"/>
        <v>123.28248471</v>
      </c>
      <c r="H253" s="55">
        <v>6185</v>
      </c>
      <c r="I253" s="39">
        <f t="shared" si="33"/>
        <v>762502.1679313501</v>
      </c>
      <c r="J253" s="55">
        <v>0.6</v>
      </c>
      <c r="K253" s="39">
        <f t="shared" si="34"/>
        <v>710.8646849999999</v>
      </c>
      <c r="L253" s="55">
        <v>4435.75</v>
      </c>
      <c r="M253" s="39">
        <f t="shared" si="35"/>
        <v>3153218.0264887493</v>
      </c>
      <c r="N253" s="71">
        <v>1</v>
      </c>
      <c r="O253" s="39">
        <v>300000</v>
      </c>
      <c r="P253" s="72">
        <f t="shared" si="36"/>
        <v>300000</v>
      </c>
      <c r="Q253" s="39">
        <f t="shared" si="37"/>
        <v>1184.774475</v>
      </c>
      <c r="R253" s="39">
        <v>1068.58</v>
      </c>
      <c r="S253" s="52">
        <f t="shared" si="38"/>
        <v>1266026.3084955</v>
      </c>
      <c r="T253" s="71">
        <v>2.4</v>
      </c>
      <c r="U253" s="39">
        <f t="shared" si="30"/>
        <v>384.2570952</v>
      </c>
      <c r="V253" s="73">
        <v>1068.58</v>
      </c>
      <c r="W253" s="52">
        <f t="shared" si="39"/>
        <v>410609.44678881596</v>
      </c>
      <c r="X253" s="45">
        <f t="shared" si="31"/>
        <v>5892355.949704415</v>
      </c>
    </row>
    <row r="254" spans="1:24" ht="12.75">
      <c r="A254" s="1">
        <v>239</v>
      </c>
      <c r="B254" t="s">
        <v>151</v>
      </c>
      <c r="C254" s="1" t="s">
        <v>4</v>
      </c>
      <c r="D254" s="37">
        <v>2172.319107</v>
      </c>
      <c r="E254" s="37">
        <v>265.620494</v>
      </c>
      <c r="F254" s="38">
        <v>0.77</v>
      </c>
      <c r="G254" s="37">
        <f t="shared" si="32"/>
        <v>204.52778038000002</v>
      </c>
      <c r="H254" s="40">
        <v>6185</v>
      </c>
      <c r="I254" s="37">
        <f t="shared" si="33"/>
        <v>1265004.3216503002</v>
      </c>
      <c r="J254" s="41">
        <v>0.6</v>
      </c>
      <c r="K254" s="37">
        <f t="shared" si="34"/>
        <v>1303.3914641999997</v>
      </c>
      <c r="L254" s="40">
        <v>4435.75</v>
      </c>
      <c r="M254" s="37">
        <f t="shared" si="35"/>
        <v>5781518.687325149</v>
      </c>
      <c r="N254" s="43">
        <v>1</v>
      </c>
      <c r="O254" s="37">
        <v>300000</v>
      </c>
      <c r="P254" s="44">
        <f t="shared" si="36"/>
        <v>300000</v>
      </c>
      <c r="Q254" s="37">
        <f t="shared" si="37"/>
        <v>2172.319107</v>
      </c>
      <c r="R254" s="37">
        <v>1068.58</v>
      </c>
      <c r="S254" s="42">
        <f t="shared" si="38"/>
        <v>2321296.7513580597</v>
      </c>
      <c r="T254" s="43">
        <v>2.4</v>
      </c>
      <c r="U254" s="37">
        <f t="shared" si="30"/>
        <v>637.4891856</v>
      </c>
      <c r="V254" s="47">
        <v>1068.58</v>
      </c>
      <c r="W254" s="42">
        <f t="shared" si="39"/>
        <v>681208.193948448</v>
      </c>
      <c r="X254" s="50">
        <f t="shared" si="31"/>
        <v>10349027.954281956</v>
      </c>
    </row>
    <row r="255" spans="1:24" ht="12.75">
      <c r="A255" s="1">
        <v>240</v>
      </c>
      <c r="B255" t="s">
        <v>152</v>
      </c>
      <c r="C255" s="1" t="s">
        <v>4</v>
      </c>
      <c r="D255" s="37">
        <v>1056.106743</v>
      </c>
      <c r="E255" s="37">
        <v>135.005622</v>
      </c>
      <c r="F255" s="38">
        <v>0.77</v>
      </c>
      <c r="G255" s="37">
        <f t="shared" si="32"/>
        <v>103.95432894</v>
      </c>
      <c r="H255" s="40">
        <v>6185</v>
      </c>
      <c r="I255" s="37">
        <f t="shared" si="33"/>
        <v>642957.5244939</v>
      </c>
      <c r="J255" s="41">
        <v>0.6</v>
      </c>
      <c r="K255" s="37">
        <f t="shared" si="34"/>
        <v>633.6640458</v>
      </c>
      <c r="L255" s="40">
        <v>4435.75</v>
      </c>
      <c r="M255" s="37">
        <f t="shared" si="35"/>
        <v>2810775.2911573504</v>
      </c>
      <c r="N255" s="43">
        <v>1</v>
      </c>
      <c r="O255" s="37">
        <v>300000</v>
      </c>
      <c r="P255" s="44">
        <f t="shared" si="36"/>
        <v>300000</v>
      </c>
      <c r="Q255" s="37">
        <f t="shared" si="37"/>
        <v>1056.106743</v>
      </c>
      <c r="R255" s="37">
        <v>1068.58</v>
      </c>
      <c r="S255" s="42">
        <f t="shared" si="38"/>
        <v>1128534.54343494</v>
      </c>
      <c r="T255" s="43">
        <v>2.4</v>
      </c>
      <c r="U255" s="37">
        <f t="shared" si="30"/>
        <v>324.01349279999994</v>
      </c>
      <c r="V255" s="47">
        <v>1068.58</v>
      </c>
      <c r="W255" s="42">
        <f t="shared" si="39"/>
        <v>346234.3381362239</v>
      </c>
      <c r="X255" s="50">
        <f t="shared" si="31"/>
        <v>5228501.697222414</v>
      </c>
    </row>
    <row r="256" spans="1:24" ht="12.75">
      <c r="A256" s="1">
        <v>241</v>
      </c>
      <c r="B256" t="s">
        <v>153</v>
      </c>
      <c r="C256" s="1" t="s">
        <v>4</v>
      </c>
      <c r="D256" s="37">
        <v>1026.717804</v>
      </c>
      <c r="E256" s="37">
        <v>123.883456</v>
      </c>
      <c r="F256" s="38">
        <v>0.77</v>
      </c>
      <c r="G256" s="37">
        <f t="shared" si="32"/>
        <v>95.39026112</v>
      </c>
      <c r="H256" s="40">
        <v>6185</v>
      </c>
      <c r="I256" s="37">
        <f t="shared" si="33"/>
        <v>589988.7650272</v>
      </c>
      <c r="J256" s="41">
        <v>0.6</v>
      </c>
      <c r="K256" s="37">
        <f t="shared" si="34"/>
        <v>616.0306823999999</v>
      </c>
      <c r="L256" s="40">
        <v>4435.75</v>
      </c>
      <c r="M256" s="37">
        <f t="shared" si="35"/>
        <v>2732558.0994558</v>
      </c>
      <c r="N256" s="43">
        <v>1</v>
      </c>
      <c r="O256" s="37">
        <v>300000</v>
      </c>
      <c r="P256" s="44">
        <f t="shared" si="36"/>
        <v>300000</v>
      </c>
      <c r="Q256" s="37">
        <f t="shared" si="37"/>
        <v>1026.717804</v>
      </c>
      <c r="R256" s="37">
        <v>1068.58</v>
      </c>
      <c r="S256" s="42">
        <f t="shared" si="38"/>
        <v>1097130.1109983197</v>
      </c>
      <c r="T256" s="43">
        <v>2.4</v>
      </c>
      <c r="U256" s="37">
        <f t="shared" si="30"/>
        <v>297.32029439999997</v>
      </c>
      <c r="V256" s="47">
        <v>1068.58</v>
      </c>
      <c r="W256" s="42">
        <f t="shared" si="39"/>
        <v>317710.52018995193</v>
      </c>
      <c r="X256" s="50">
        <f t="shared" si="31"/>
        <v>5037387.495671271</v>
      </c>
    </row>
    <row r="257" spans="1:24" ht="12.75">
      <c r="A257" s="1">
        <v>242</v>
      </c>
      <c r="B257" t="s">
        <v>79</v>
      </c>
      <c r="C257" s="1" t="s">
        <v>4</v>
      </c>
      <c r="D257" s="37">
        <v>796.710701</v>
      </c>
      <c r="E257" s="37">
        <v>123.883456</v>
      </c>
      <c r="F257" s="38">
        <v>0.77</v>
      </c>
      <c r="G257" s="37">
        <f t="shared" si="32"/>
        <v>95.39026112</v>
      </c>
      <c r="H257" s="40">
        <v>6185</v>
      </c>
      <c r="I257" s="37">
        <f t="shared" si="33"/>
        <v>589988.7650272</v>
      </c>
      <c r="J257" s="41">
        <v>0.6</v>
      </c>
      <c r="K257" s="37">
        <f t="shared" si="34"/>
        <v>478.02642059999994</v>
      </c>
      <c r="L257" s="40">
        <v>4435.75</v>
      </c>
      <c r="M257" s="37">
        <f t="shared" si="35"/>
        <v>2120405.6951764496</v>
      </c>
      <c r="N257" s="43">
        <v>1</v>
      </c>
      <c r="O257" s="37">
        <v>300000</v>
      </c>
      <c r="P257" s="44">
        <f t="shared" si="36"/>
        <v>300000</v>
      </c>
      <c r="Q257" s="37">
        <f t="shared" si="37"/>
        <v>796.710701</v>
      </c>
      <c r="R257" s="37">
        <v>1068.58</v>
      </c>
      <c r="S257" s="42">
        <f t="shared" si="38"/>
        <v>851349.1208745799</v>
      </c>
      <c r="T257" s="43">
        <v>2.4</v>
      </c>
      <c r="U257" s="37">
        <f t="shared" si="30"/>
        <v>297.32029439999997</v>
      </c>
      <c r="V257" s="47">
        <v>1068.58</v>
      </c>
      <c r="W257" s="42">
        <f t="shared" si="39"/>
        <v>317710.52018995193</v>
      </c>
      <c r="X257" s="50">
        <f t="shared" si="31"/>
        <v>4179454.1012681816</v>
      </c>
    </row>
    <row r="258" spans="1:24" ht="12.75">
      <c r="A258" s="1">
        <v>243</v>
      </c>
      <c r="B258" t="s">
        <v>154</v>
      </c>
      <c r="C258" s="1" t="s">
        <v>4</v>
      </c>
      <c r="D258" s="37">
        <v>2021.352188</v>
      </c>
      <c r="E258" s="37">
        <v>205.59613</v>
      </c>
      <c r="F258" s="38">
        <v>0.77</v>
      </c>
      <c r="G258" s="37">
        <f t="shared" si="32"/>
        <v>158.3090201</v>
      </c>
      <c r="H258" s="40">
        <v>6185</v>
      </c>
      <c r="I258" s="37">
        <f t="shared" si="33"/>
        <v>979141.2893185</v>
      </c>
      <c r="J258" s="41">
        <v>0.6</v>
      </c>
      <c r="K258" s="37">
        <f t="shared" si="34"/>
        <v>1212.8113128</v>
      </c>
      <c r="L258" s="40">
        <v>4435.75</v>
      </c>
      <c r="M258" s="37">
        <f t="shared" si="35"/>
        <v>5379727.7807526</v>
      </c>
      <c r="N258" s="43">
        <v>1</v>
      </c>
      <c r="O258" s="37">
        <v>300000</v>
      </c>
      <c r="P258" s="44">
        <f t="shared" si="36"/>
        <v>300000</v>
      </c>
      <c r="Q258" s="37">
        <f t="shared" si="37"/>
        <v>2021.352188</v>
      </c>
      <c r="R258" s="37">
        <v>1068.58</v>
      </c>
      <c r="S258" s="42">
        <f t="shared" si="38"/>
        <v>2159976.52105304</v>
      </c>
      <c r="T258" s="43">
        <v>2.4</v>
      </c>
      <c r="U258" s="37">
        <f t="shared" si="30"/>
        <v>493.43071199999997</v>
      </c>
      <c r="V258" s="47">
        <v>1068.58</v>
      </c>
      <c r="W258" s="42">
        <f t="shared" si="39"/>
        <v>527270.1902289599</v>
      </c>
      <c r="X258" s="50">
        <f t="shared" si="31"/>
        <v>9346115.7813531</v>
      </c>
    </row>
    <row r="259" spans="1:24" ht="12.75">
      <c r="A259" s="1">
        <v>244</v>
      </c>
      <c r="B259" t="s">
        <v>154</v>
      </c>
      <c r="C259" s="1" t="s">
        <v>4</v>
      </c>
      <c r="D259" s="37">
        <v>715.32428</v>
      </c>
      <c r="E259" s="37">
        <v>109.258661</v>
      </c>
      <c r="F259" s="38">
        <v>0.77</v>
      </c>
      <c r="G259" s="37">
        <f t="shared" si="32"/>
        <v>84.12916897000001</v>
      </c>
      <c r="H259" s="40">
        <v>6185</v>
      </c>
      <c r="I259" s="37">
        <f t="shared" si="33"/>
        <v>520338.91007945006</v>
      </c>
      <c r="J259" s="41">
        <v>0.6</v>
      </c>
      <c r="K259" s="37">
        <f t="shared" si="34"/>
        <v>429.194568</v>
      </c>
      <c r="L259" s="40">
        <v>4435.75</v>
      </c>
      <c r="M259" s="37">
        <f t="shared" si="35"/>
        <v>1903799.805006</v>
      </c>
      <c r="N259" s="43">
        <v>1</v>
      </c>
      <c r="O259" s="37">
        <v>300000</v>
      </c>
      <c r="P259" s="44">
        <f t="shared" si="36"/>
        <v>300000</v>
      </c>
      <c r="Q259" s="37">
        <f t="shared" si="37"/>
        <v>715.32428</v>
      </c>
      <c r="R259" s="37">
        <v>1068.58</v>
      </c>
      <c r="S259" s="42">
        <f t="shared" si="38"/>
        <v>764381.2191224</v>
      </c>
      <c r="T259" s="43">
        <v>2.4</v>
      </c>
      <c r="U259" s="37">
        <f t="shared" si="30"/>
        <v>262.2207864</v>
      </c>
      <c r="V259" s="47">
        <v>1068.58</v>
      </c>
      <c r="W259" s="42">
        <f t="shared" si="39"/>
        <v>280203.88793131197</v>
      </c>
      <c r="X259" s="50">
        <f t="shared" si="31"/>
        <v>3768723.822139162</v>
      </c>
    </row>
    <row r="260" spans="1:24" ht="12.75">
      <c r="A260" s="1">
        <v>245</v>
      </c>
      <c r="B260" t="s">
        <v>155</v>
      </c>
      <c r="C260" s="1" t="s">
        <v>4</v>
      </c>
      <c r="D260" s="37">
        <v>667.036758</v>
      </c>
      <c r="E260" s="37">
        <v>102.980418</v>
      </c>
      <c r="F260" s="38">
        <v>0.77</v>
      </c>
      <c r="G260" s="37">
        <f t="shared" si="32"/>
        <v>79.29492186</v>
      </c>
      <c r="H260" s="40">
        <v>6185</v>
      </c>
      <c r="I260" s="37">
        <f t="shared" si="33"/>
        <v>490439.0917041</v>
      </c>
      <c r="J260" s="41">
        <v>0.6</v>
      </c>
      <c r="K260" s="37">
        <f t="shared" si="34"/>
        <v>400.22205479999997</v>
      </c>
      <c r="L260" s="40">
        <v>4435.75</v>
      </c>
      <c r="M260" s="37">
        <f t="shared" si="35"/>
        <v>1775284.9795791</v>
      </c>
      <c r="N260" s="43">
        <v>1</v>
      </c>
      <c r="O260" s="37">
        <v>300000</v>
      </c>
      <c r="P260" s="44">
        <f t="shared" si="36"/>
        <v>300000</v>
      </c>
      <c r="Q260" s="37">
        <f t="shared" si="37"/>
        <v>667.036758</v>
      </c>
      <c r="R260" s="37">
        <v>1068.58</v>
      </c>
      <c r="S260" s="42">
        <f t="shared" si="38"/>
        <v>712782.1388636399</v>
      </c>
      <c r="T260" s="43">
        <v>2.4</v>
      </c>
      <c r="U260" s="37">
        <f t="shared" si="30"/>
        <v>247.1530032</v>
      </c>
      <c r="V260" s="47">
        <v>1068.58</v>
      </c>
      <c r="W260" s="42">
        <f t="shared" si="39"/>
        <v>264102.756159456</v>
      </c>
      <c r="X260" s="50">
        <f t="shared" si="31"/>
        <v>3542608.9663062957</v>
      </c>
    </row>
    <row r="261" spans="1:24" ht="12.75">
      <c r="A261" s="1">
        <v>246</v>
      </c>
      <c r="B261" t="s">
        <v>156</v>
      </c>
      <c r="C261" s="1" t="s">
        <v>4</v>
      </c>
      <c r="D261" s="37">
        <v>334.018089</v>
      </c>
      <c r="E261" s="37">
        <v>76.596967</v>
      </c>
      <c r="F261" s="38">
        <v>0.77</v>
      </c>
      <c r="G261" s="37">
        <f t="shared" si="32"/>
        <v>58.979664590000006</v>
      </c>
      <c r="H261" s="40">
        <v>6185</v>
      </c>
      <c r="I261" s="37">
        <f t="shared" si="33"/>
        <v>364789.22548915003</v>
      </c>
      <c r="J261" s="41">
        <v>0.6</v>
      </c>
      <c r="K261" s="37">
        <f t="shared" si="34"/>
        <v>200.41085339999998</v>
      </c>
      <c r="L261" s="40">
        <v>4435.75</v>
      </c>
      <c r="M261" s="37">
        <f t="shared" si="35"/>
        <v>888972.4429690499</v>
      </c>
      <c r="N261" s="43">
        <v>1</v>
      </c>
      <c r="O261" s="37">
        <v>300000</v>
      </c>
      <c r="P261" s="44">
        <f t="shared" si="36"/>
        <v>300000</v>
      </c>
      <c r="Q261" s="37">
        <f t="shared" si="37"/>
        <v>334.018089</v>
      </c>
      <c r="R261" s="37">
        <v>1068.58</v>
      </c>
      <c r="S261" s="42">
        <f t="shared" si="38"/>
        <v>356925.04954361997</v>
      </c>
      <c r="T261" s="43">
        <v>2.4</v>
      </c>
      <c r="U261" s="37">
        <f t="shared" si="30"/>
        <v>183.8327208</v>
      </c>
      <c r="V261" s="47">
        <v>1068.58</v>
      </c>
      <c r="W261" s="42">
        <f t="shared" si="39"/>
        <v>196439.968792464</v>
      </c>
      <c r="X261" s="50">
        <f t="shared" si="31"/>
        <v>2107126.686794284</v>
      </c>
    </row>
    <row r="262" spans="1:24" ht="12.75">
      <c r="A262" s="1">
        <v>247</v>
      </c>
      <c r="B262" t="s">
        <v>79</v>
      </c>
      <c r="C262" s="1" t="s">
        <v>4</v>
      </c>
      <c r="D262" s="37">
        <v>674.115616</v>
      </c>
      <c r="E262" s="37">
        <v>108.797991</v>
      </c>
      <c r="F262" s="38">
        <v>0.77</v>
      </c>
      <c r="G262" s="37">
        <f t="shared" si="32"/>
        <v>83.77445306999999</v>
      </c>
      <c r="H262" s="40">
        <v>6185</v>
      </c>
      <c r="I262" s="37">
        <f t="shared" si="33"/>
        <v>518144.99223795</v>
      </c>
      <c r="J262" s="41">
        <v>0.6</v>
      </c>
      <c r="K262" s="37">
        <f t="shared" si="34"/>
        <v>404.4693696</v>
      </c>
      <c r="L262" s="40">
        <v>4435.75</v>
      </c>
      <c r="M262" s="37">
        <f t="shared" si="35"/>
        <v>1794125.0062032</v>
      </c>
      <c r="N262" s="43">
        <v>1</v>
      </c>
      <c r="O262" s="37">
        <v>300000</v>
      </c>
      <c r="P262" s="44">
        <f t="shared" si="36"/>
        <v>300000</v>
      </c>
      <c r="Q262" s="37">
        <f t="shared" si="37"/>
        <v>674.115616</v>
      </c>
      <c r="R262" s="37">
        <v>1068.58</v>
      </c>
      <c r="S262" s="42">
        <f t="shared" si="38"/>
        <v>720346.46494528</v>
      </c>
      <c r="T262" s="43">
        <v>2.4</v>
      </c>
      <c r="U262" s="37">
        <f t="shared" si="30"/>
        <v>261.1151784</v>
      </c>
      <c r="V262" s="47">
        <v>1068.58</v>
      </c>
      <c r="W262" s="42">
        <f t="shared" si="39"/>
        <v>279022.457334672</v>
      </c>
      <c r="X262" s="50">
        <f t="shared" si="31"/>
        <v>3611638.9207211016</v>
      </c>
    </row>
    <row r="263" spans="1:24" ht="12.75">
      <c r="A263" s="1">
        <v>248</v>
      </c>
      <c r="B263" t="s">
        <v>79</v>
      </c>
      <c r="C263" s="1" t="s">
        <v>4</v>
      </c>
      <c r="D263" s="37">
        <v>337.059502</v>
      </c>
      <c r="E263" s="37">
        <v>94.202152</v>
      </c>
      <c r="F263" s="38">
        <v>0.77</v>
      </c>
      <c r="G263" s="37">
        <f t="shared" si="32"/>
        <v>72.53565704</v>
      </c>
      <c r="H263" s="40">
        <v>6185</v>
      </c>
      <c r="I263" s="37">
        <f t="shared" si="33"/>
        <v>448633.03879240004</v>
      </c>
      <c r="J263" s="41">
        <v>0.6</v>
      </c>
      <c r="K263" s="37">
        <f t="shared" si="34"/>
        <v>202.2357012</v>
      </c>
      <c r="L263" s="40">
        <v>4435.75</v>
      </c>
      <c r="M263" s="37">
        <f t="shared" si="35"/>
        <v>897067.0115979</v>
      </c>
      <c r="N263" s="43">
        <v>1</v>
      </c>
      <c r="O263" s="37">
        <v>300000</v>
      </c>
      <c r="P263" s="44">
        <f t="shared" si="36"/>
        <v>300000</v>
      </c>
      <c r="Q263" s="37">
        <f t="shared" si="37"/>
        <v>337.059502</v>
      </c>
      <c r="R263" s="37">
        <v>1068.58</v>
      </c>
      <c r="S263" s="42">
        <f t="shared" si="38"/>
        <v>360175.04264716</v>
      </c>
      <c r="T263" s="43">
        <v>2.4</v>
      </c>
      <c r="U263" s="37">
        <f t="shared" si="30"/>
        <v>226.0851648</v>
      </c>
      <c r="V263" s="47">
        <v>1068.58</v>
      </c>
      <c r="W263" s="42">
        <f t="shared" si="39"/>
        <v>241590.085401984</v>
      </c>
      <c r="X263" s="50">
        <f t="shared" si="31"/>
        <v>2247465.178439444</v>
      </c>
    </row>
    <row r="264" spans="1:24" ht="12.75">
      <c r="A264" s="1">
        <v>249</v>
      </c>
      <c r="B264" t="s">
        <v>157</v>
      </c>
      <c r="C264" s="1" t="s">
        <v>4</v>
      </c>
      <c r="D264" s="37">
        <v>2109.510201</v>
      </c>
      <c r="E264" s="37">
        <v>241.952006</v>
      </c>
      <c r="F264" s="38">
        <v>0.77</v>
      </c>
      <c r="G264" s="37">
        <f t="shared" si="32"/>
        <v>186.30304462</v>
      </c>
      <c r="H264" s="40">
        <v>6185</v>
      </c>
      <c r="I264" s="37">
        <f t="shared" si="33"/>
        <v>1152284.3309747002</v>
      </c>
      <c r="J264" s="41">
        <v>0.6</v>
      </c>
      <c r="K264" s="37">
        <f t="shared" si="34"/>
        <v>1265.7061206</v>
      </c>
      <c r="L264" s="40">
        <v>4435.75</v>
      </c>
      <c r="M264" s="37">
        <f t="shared" si="35"/>
        <v>5614355.92445145</v>
      </c>
      <c r="N264" s="43">
        <v>1</v>
      </c>
      <c r="O264" s="37">
        <v>300000</v>
      </c>
      <c r="P264" s="44">
        <f t="shared" si="36"/>
        <v>300000</v>
      </c>
      <c r="Q264" s="37">
        <f t="shared" si="37"/>
        <v>2109.510201</v>
      </c>
      <c r="R264" s="37">
        <v>1068.58</v>
      </c>
      <c r="S264" s="42">
        <f t="shared" si="38"/>
        <v>2254180.4105845797</v>
      </c>
      <c r="T264" s="43">
        <v>2.4</v>
      </c>
      <c r="U264" s="37">
        <f t="shared" si="30"/>
        <v>580.6848144</v>
      </c>
      <c r="V264" s="47">
        <v>1068.58</v>
      </c>
      <c r="W264" s="42">
        <f t="shared" si="39"/>
        <v>620508.178971552</v>
      </c>
      <c r="X264" s="50">
        <f t="shared" si="31"/>
        <v>9941328.844982281</v>
      </c>
    </row>
    <row r="265" spans="1:24" ht="12.75">
      <c r="A265" s="1">
        <v>250</v>
      </c>
      <c r="B265" t="s">
        <v>158</v>
      </c>
      <c r="C265" s="1" t="s">
        <v>4</v>
      </c>
      <c r="D265" s="37">
        <v>912.229397</v>
      </c>
      <c r="E265" s="37">
        <v>122.584003</v>
      </c>
      <c r="F265" s="38">
        <v>0.77</v>
      </c>
      <c r="G265" s="37">
        <f t="shared" si="32"/>
        <v>94.38968231</v>
      </c>
      <c r="H265" s="40">
        <v>6185</v>
      </c>
      <c r="I265" s="37">
        <f t="shared" si="33"/>
        <v>583800.18508735</v>
      </c>
      <c r="J265" s="41">
        <v>0.6</v>
      </c>
      <c r="K265" s="37">
        <f t="shared" si="34"/>
        <v>547.3376381999999</v>
      </c>
      <c r="L265" s="40">
        <v>4435.75</v>
      </c>
      <c r="M265" s="37">
        <f t="shared" si="35"/>
        <v>2427852.9286456495</v>
      </c>
      <c r="N265" s="43">
        <v>1</v>
      </c>
      <c r="O265" s="37">
        <v>300000</v>
      </c>
      <c r="P265" s="44">
        <f t="shared" si="36"/>
        <v>300000</v>
      </c>
      <c r="Q265" s="37">
        <f t="shared" si="37"/>
        <v>912.229397</v>
      </c>
      <c r="R265" s="37">
        <v>1068.58</v>
      </c>
      <c r="S265" s="42">
        <f t="shared" si="38"/>
        <v>974790.0890462599</v>
      </c>
      <c r="T265" s="43">
        <v>2.4</v>
      </c>
      <c r="U265" s="37">
        <f t="shared" si="30"/>
        <v>294.20160719999996</v>
      </c>
      <c r="V265" s="47">
        <v>1068.58</v>
      </c>
      <c r="W265" s="42">
        <f t="shared" si="39"/>
        <v>314377.95342177595</v>
      </c>
      <c r="X265" s="50">
        <f t="shared" si="31"/>
        <v>4600821.156201036</v>
      </c>
    </row>
    <row r="266" spans="1:24" ht="12.75">
      <c r="A266" s="1">
        <v>251</v>
      </c>
      <c r="B266" t="s">
        <v>159</v>
      </c>
      <c r="C266" s="1" t="s">
        <v>3</v>
      </c>
      <c r="D266" s="37">
        <v>3861.11396</v>
      </c>
      <c r="E266" s="37">
        <v>260.696951</v>
      </c>
      <c r="F266" s="38">
        <v>0.77</v>
      </c>
      <c r="G266" s="37">
        <f t="shared" si="32"/>
        <v>200.73665227</v>
      </c>
      <c r="H266" s="40">
        <v>6185</v>
      </c>
      <c r="I266" s="37">
        <f t="shared" si="33"/>
        <v>1241556.19428995</v>
      </c>
      <c r="J266" s="41">
        <v>0.6</v>
      </c>
      <c r="K266" s="37">
        <f t="shared" si="34"/>
        <v>2316.668376</v>
      </c>
      <c r="L266" s="40">
        <v>4435.75</v>
      </c>
      <c r="M266" s="37">
        <f t="shared" si="35"/>
        <v>10276161.748842001</v>
      </c>
      <c r="N266" s="43">
        <v>1</v>
      </c>
      <c r="O266" s="37">
        <v>300000</v>
      </c>
      <c r="P266" s="44">
        <f t="shared" si="36"/>
        <v>300000</v>
      </c>
      <c r="Q266" s="37">
        <f t="shared" si="37"/>
        <v>3861.11396</v>
      </c>
      <c r="R266" s="37">
        <v>1068.58</v>
      </c>
      <c r="S266" s="42">
        <f t="shared" si="38"/>
        <v>4125909.1553768</v>
      </c>
      <c r="T266" s="43">
        <v>2.4</v>
      </c>
      <c r="U266" s="37">
        <f t="shared" si="30"/>
        <v>625.6726824</v>
      </c>
      <c r="V266" s="47">
        <v>1068.58</v>
      </c>
      <c r="W266" s="42">
        <f t="shared" si="39"/>
        <v>668581.314958992</v>
      </c>
      <c r="X266" s="50">
        <f t="shared" si="31"/>
        <v>16612208.413467744</v>
      </c>
    </row>
    <row r="267" spans="1:24" ht="12.75">
      <c r="A267" s="1">
        <v>252</v>
      </c>
      <c r="B267" t="s">
        <v>160</v>
      </c>
      <c r="C267" s="1" t="s">
        <v>4</v>
      </c>
      <c r="D267" s="37">
        <v>5883.725174</v>
      </c>
      <c r="E267" s="37">
        <v>353.163595</v>
      </c>
      <c r="F267" s="38">
        <v>0.77</v>
      </c>
      <c r="G267" s="37">
        <f t="shared" si="32"/>
        <v>271.93596815</v>
      </c>
      <c r="H267" s="40">
        <v>6185</v>
      </c>
      <c r="I267" s="37">
        <f t="shared" si="33"/>
        <v>1681923.96300775</v>
      </c>
      <c r="J267" s="41">
        <v>0.6</v>
      </c>
      <c r="K267" s="37">
        <f t="shared" si="34"/>
        <v>3530.2351044</v>
      </c>
      <c r="L267" s="40">
        <v>4435.75</v>
      </c>
      <c r="M267" s="37">
        <f t="shared" si="35"/>
        <v>15659240.3643423</v>
      </c>
      <c r="N267" s="43">
        <v>1</v>
      </c>
      <c r="O267" s="37">
        <v>300000</v>
      </c>
      <c r="P267" s="44">
        <f t="shared" si="36"/>
        <v>300000</v>
      </c>
      <c r="Q267" s="37">
        <f t="shared" si="37"/>
        <v>5883.725174</v>
      </c>
      <c r="R267" s="37">
        <v>1068.58</v>
      </c>
      <c r="S267" s="42">
        <f t="shared" si="38"/>
        <v>6287231.04643292</v>
      </c>
      <c r="T267" s="43">
        <v>2.4</v>
      </c>
      <c r="U267" s="37">
        <f t="shared" si="30"/>
        <v>847.592628</v>
      </c>
      <c r="V267" s="47">
        <v>1068.58</v>
      </c>
      <c r="W267" s="42">
        <f t="shared" si="39"/>
        <v>905720.53042824</v>
      </c>
      <c r="X267" s="50">
        <f t="shared" si="31"/>
        <v>24834115.90421121</v>
      </c>
    </row>
    <row r="268" spans="1:24" ht="12.75">
      <c r="A268" s="1">
        <v>253</v>
      </c>
      <c r="B268" t="s">
        <v>161</v>
      </c>
      <c r="C268" s="1" t="s">
        <v>4</v>
      </c>
      <c r="D268" s="37">
        <v>35597.755005</v>
      </c>
      <c r="E268" s="37">
        <v>236.099017</v>
      </c>
      <c r="F268" s="38">
        <v>0.77</v>
      </c>
      <c r="G268" s="37">
        <f t="shared" si="32"/>
        <v>181.79624309000002</v>
      </c>
      <c r="H268" s="40">
        <v>6185</v>
      </c>
      <c r="I268" s="37">
        <f t="shared" si="33"/>
        <v>1124409.76351165</v>
      </c>
      <c r="J268" s="41">
        <v>0.6</v>
      </c>
      <c r="K268" s="37">
        <f t="shared" si="34"/>
        <v>21358.653003</v>
      </c>
      <c r="L268" s="40">
        <v>4435.75</v>
      </c>
      <c r="M268" s="37">
        <f t="shared" si="35"/>
        <v>94741645.05805725</v>
      </c>
      <c r="N268" s="43">
        <v>1</v>
      </c>
      <c r="O268" s="37">
        <v>300000</v>
      </c>
      <c r="P268" s="44">
        <f t="shared" si="36"/>
        <v>300000</v>
      </c>
      <c r="Q268" s="37">
        <f t="shared" si="37"/>
        <v>35597.755005</v>
      </c>
      <c r="R268" s="37">
        <v>1068.58</v>
      </c>
      <c r="S268" s="42">
        <f t="shared" si="38"/>
        <v>38039049.043242894</v>
      </c>
      <c r="T268" s="43">
        <v>2.4</v>
      </c>
      <c r="U268" s="37">
        <f t="shared" si="30"/>
        <v>566.6376408</v>
      </c>
      <c r="V268" s="47">
        <v>1068.58</v>
      </c>
      <c r="W268" s="42">
        <f t="shared" si="39"/>
        <v>605497.650206064</v>
      </c>
      <c r="X268" s="50">
        <f t="shared" si="31"/>
        <v>134810601.51501787</v>
      </c>
    </row>
    <row r="269" spans="1:24" ht="12.75">
      <c r="A269" s="1">
        <v>254</v>
      </c>
      <c r="B269" t="s">
        <v>162</v>
      </c>
      <c r="C269" s="1" t="s">
        <v>4</v>
      </c>
      <c r="D269" s="37">
        <v>18598.84007</v>
      </c>
      <c r="E269" s="37">
        <v>656.5032334</v>
      </c>
      <c r="F269" s="38">
        <v>0.77</v>
      </c>
      <c r="G269" s="37">
        <f t="shared" si="32"/>
        <v>505.507489718</v>
      </c>
      <c r="H269" s="40">
        <v>6185</v>
      </c>
      <c r="I269" s="37">
        <f t="shared" si="33"/>
        <v>3126563.82390583</v>
      </c>
      <c r="J269" s="41">
        <v>0.6</v>
      </c>
      <c r="K269" s="37">
        <f t="shared" si="34"/>
        <v>11159.304041999998</v>
      </c>
      <c r="L269" s="40">
        <v>4435.75</v>
      </c>
      <c r="M269" s="37">
        <f t="shared" si="35"/>
        <v>49499882.904301494</v>
      </c>
      <c r="N269" s="43">
        <v>1</v>
      </c>
      <c r="O269" s="37">
        <v>300000</v>
      </c>
      <c r="P269" s="44">
        <f t="shared" si="36"/>
        <v>300000</v>
      </c>
      <c r="Q269" s="37">
        <f t="shared" si="37"/>
        <v>18598.84007</v>
      </c>
      <c r="R269" s="37">
        <v>1068.58</v>
      </c>
      <c r="S269" s="42">
        <f t="shared" si="38"/>
        <v>19874348.522000596</v>
      </c>
      <c r="T269" s="43">
        <v>2.4</v>
      </c>
      <c r="U269" s="37">
        <f t="shared" si="30"/>
        <v>1575.60776016</v>
      </c>
      <c r="V269" s="47">
        <v>1068.58</v>
      </c>
      <c r="W269" s="42">
        <f t="shared" si="39"/>
        <v>1683662.9403517726</v>
      </c>
      <c r="X269" s="50">
        <f t="shared" si="31"/>
        <v>74484458.19055969</v>
      </c>
    </row>
    <row r="270" spans="1:24" ht="12.75">
      <c r="A270" s="1">
        <v>255</v>
      </c>
      <c r="B270" t="s">
        <v>163</v>
      </c>
      <c r="C270" s="1" t="s">
        <v>4</v>
      </c>
      <c r="D270" s="37">
        <v>702.4944408</v>
      </c>
      <c r="E270" s="37">
        <v>107.25205</v>
      </c>
      <c r="F270" s="38">
        <v>0.77</v>
      </c>
      <c r="G270" s="37">
        <f t="shared" si="32"/>
        <v>82.5840785</v>
      </c>
      <c r="H270" s="40">
        <v>6185</v>
      </c>
      <c r="I270" s="37">
        <f t="shared" si="33"/>
        <v>510782.52552250004</v>
      </c>
      <c r="J270" s="41">
        <v>0.6</v>
      </c>
      <c r="K270" s="37">
        <f t="shared" si="34"/>
        <v>421.49666448</v>
      </c>
      <c r="L270" s="40">
        <v>4435.75</v>
      </c>
      <c r="M270" s="37">
        <f t="shared" si="35"/>
        <v>1869653.82946716</v>
      </c>
      <c r="N270" s="43">
        <v>1</v>
      </c>
      <c r="O270" s="37">
        <v>300000</v>
      </c>
      <c r="P270" s="44">
        <f t="shared" si="36"/>
        <v>300000</v>
      </c>
      <c r="Q270" s="37">
        <f t="shared" si="37"/>
        <v>702.4944408</v>
      </c>
      <c r="R270" s="37">
        <v>1068.58</v>
      </c>
      <c r="S270" s="42">
        <f t="shared" si="38"/>
        <v>750671.509550064</v>
      </c>
      <c r="T270" s="43">
        <v>2.4</v>
      </c>
      <c r="U270" s="37">
        <f t="shared" si="30"/>
        <v>257.40492</v>
      </c>
      <c r="V270" s="47">
        <v>1068.58</v>
      </c>
      <c r="W270" s="42">
        <f t="shared" si="39"/>
        <v>275057.74941359996</v>
      </c>
      <c r="X270" s="50">
        <f t="shared" si="31"/>
        <v>3706165.613953324</v>
      </c>
    </row>
    <row r="271" spans="1:24" ht="12.75">
      <c r="A271" s="1">
        <v>256</v>
      </c>
      <c r="B271" t="s">
        <v>153</v>
      </c>
      <c r="C271" s="1" t="s">
        <v>4</v>
      </c>
      <c r="D271" s="37">
        <v>315.449608</v>
      </c>
      <c r="E271" s="37">
        <v>80.389452</v>
      </c>
      <c r="F271" s="38">
        <v>0.77</v>
      </c>
      <c r="G271" s="37">
        <f t="shared" si="32"/>
        <v>61.899878040000004</v>
      </c>
      <c r="H271" s="40">
        <v>6185</v>
      </c>
      <c r="I271" s="37">
        <f t="shared" si="33"/>
        <v>382850.74567740003</v>
      </c>
      <c r="J271" s="41">
        <v>0.6</v>
      </c>
      <c r="K271" s="37">
        <f t="shared" si="34"/>
        <v>189.2697648</v>
      </c>
      <c r="L271" s="40">
        <v>4435.75</v>
      </c>
      <c r="M271" s="37">
        <f t="shared" si="35"/>
        <v>839553.3592115999</v>
      </c>
      <c r="N271" s="43">
        <v>1</v>
      </c>
      <c r="O271" s="37">
        <v>300000</v>
      </c>
      <c r="P271" s="44">
        <f t="shared" si="36"/>
        <v>300000</v>
      </c>
      <c r="Q271" s="37">
        <f t="shared" si="37"/>
        <v>315.449608</v>
      </c>
      <c r="R271" s="37">
        <v>1068.58</v>
      </c>
      <c r="S271" s="42">
        <f t="shared" si="38"/>
        <v>337083.14211664</v>
      </c>
      <c r="T271" s="43">
        <v>2.4</v>
      </c>
      <c r="U271" s="37">
        <f t="shared" si="30"/>
        <v>192.9346848</v>
      </c>
      <c r="V271" s="47">
        <v>1068.58</v>
      </c>
      <c r="W271" s="42">
        <f t="shared" si="39"/>
        <v>206166.145483584</v>
      </c>
      <c r="X271" s="50">
        <f t="shared" si="31"/>
        <v>2065653.3924892237</v>
      </c>
    </row>
    <row r="272" spans="1:24" ht="12.75">
      <c r="A272" s="1">
        <v>257</v>
      </c>
      <c r="B272" t="s">
        <v>153</v>
      </c>
      <c r="C272" s="1" t="s">
        <v>4</v>
      </c>
      <c r="D272" s="37">
        <v>1433.020714</v>
      </c>
      <c r="E272" s="37">
        <v>189.047763</v>
      </c>
      <c r="F272" s="38">
        <v>0.77</v>
      </c>
      <c r="G272" s="37">
        <f t="shared" si="32"/>
        <v>145.56677751</v>
      </c>
      <c r="H272" s="40">
        <v>6185</v>
      </c>
      <c r="I272" s="37">
        <f t="shared" si="33"/>
        <v>900330.5188993501</v>
      </c>
      <c r="J272" s="41">
        <v>0.6</v>
      </c>
      <c r="K272" s="37">
        <f t="shared" si="34"/>
        <v>859.8124283999999</v>
      </c>
      <c r="L272" s="40">
        <v>4435.75</v>
      </c>
      <c r="M272" s="37">
        <f t="shared" si="35"/>
        <v>3813912.9792752997</v>
      </c>
      <c r="N272" s="43">
        <v>1</v>
      </c>
      <c r="O272" s="37">
        <v>300000</v>
      </c>
      <c r="P272" s="44">
        <f t="shared" si="36"/>
        <v>300000</v>
      </c>
      <c r="Q272" s="37">
        <f t="shared" si="37"/>
        <v>1433.020714</v>
      </c>
      <c r="R272" s="37">
        <v>1068.58</v>
      </c>
      <c r="S272" s="42">
        <f t="shared" si="38"/>
        <v>1531297.27456612</v>
      </c>
      <c r="T272" s="43">
        <v>2.4</v>
      </c>
      <c r="U272" s="37">
        <f aca="true" t="shared" si="40" ref="U272:U335">T272*E272</f>
        <v>453.7146312</v>
      </c>
      <c r="V272" s="47">
        <v>1068.58</v>
      </c>
      <c r="W272" s="42">
        <f t="shared" si="39"/>
        <v>484830.38060769596</v>
      </c>
      <c r="X272" s="50">
        <f aca="true" t="shared" si="41" ref="X272:X335">W272+S272+P272+M272+I272</f>
        <v>7030371.153348465</v>
      </c>
    </row>
    <row r="273" spans="1:24" ht="12.75">
      <c r="A273" s="1">
        <v>258</v>
      </c>
      <c r="B273" t="s">
        <v>164</v>
      </c>
      <c r="C273" s="1" t="s">
        <v>4</v>
      </c>
      <c r="D273" s="37">
        <v>1513.411995</v>
      </c>
      <c r="E273" s="37">
        <v>183.993068</v>
      </c>
      <c r="F273" s="38">
        <v>0.77</v>
      </c>
      <c r="G273" s="37">
        <f aca="true" t="shared" si="42" ref="G273:G336">E273*F273</f>
        <v>141.67466235999999</v>
      </c>
      <c r="H273" s="40">
        <v>6185</v>
      </c>
      <c r="I273" s="37">
        <f aca="true" t="shared" si="43" ref="I273:I336">G273*H273</f>
        <v>876257.7866965999</v>
      </c>
      <c r="J273" s="41">
        <v>0.6</v>
      </c>
      <c r="K273" s="37">
        <f aca="true" t="shared" si="44" ref="K273:K336">D273*J273</f>
        <v>908.047197</v>
      </c>
      <c r="L273" s="40">
        <v>4435.75</v>
      </c>
      <c r="M273" s="37">
        <f aca="true" t="shared" si="45" ref="M273:M336">K273*L273</f>
        <v>4027870.3540927498</v>
      </c>
      <c r="N273" s="43">
        <v>1</v>
      </c>
      <c r="O273" s="37">
        <v>300000</v>
      </c>
      <c r="P273" s="44">
        <f aca="true" t="shared" si="46" ref="P273:P336">N273*O273</f>
        <v>300000</v>
      </c>
      <c r="Q273" s="37">
        <f aca="true" t="shared" si="47" ref="Q273:Q336">D273</f>
        <v>1513.411995</v>
      </c>
      <c r="R273" s="37">
        <v>1068.58</v>
      </c>
      <c r="S273" s="42">
        <f aca="true" t="shared" si="48" ref="S273:S336">Q273*R273</f>
        <v>1617201.7896170998</v>
      </c>
      <c r="T273" s="43">
        <v>2.4</v>
      </c>
      <c r="U273" s="37">
        <f t="shared" si="40"/>
        <v>441.58336319999995</v>
      </c>
      <c r="V273" s="47">
        <v>1068.58</v>
      </c>
      <c r="W273" s="42">
        <f aca="true" t="shared" si="49" ref="W273:W336">U273*V273</f>
        <v>471867.15024825593</v>
      </c>
      <c r="X273" s="50">
        <f t="shared" si="41"/>
        <v>7293197.080654705</v>
      </c>
    </row>
    <row r="274" spans="1:24" ht="12.75">
      <c r="A274" s="1">
        <v>259</v>
      </c>
      <c r="B274" t="s">
        <v>165</v>
      </c>
      <c r="C274" s="1" t="s">
        <v>4</v>
      </c>
      <c r="D274" s="37">
        <v>1550.886604</v>
      </c>
      <c r="E274" s="37">
        <v>167.22465</v>
      </c>
      <c r="F274" s="38">
        <v>0.77</v>
      </c>
      <c r="G274" s="37">
        <f t="shared" si="42"/>
        <v>128.7629805</v>
      </c>
      <c r="H274" s="40">
        <v>6185</v>
      </c>
      <c r="I274" s="37">
        <f t="shared" si="43"/>
        <v>796399.0343925</v>
      </c>
      <c r="J274" s="41">
        <v>0.6</v>
      </c>
      <c r="K274" s="37">
        <f t="shared" si="44"/>
        <v>930.5319624</v>
      </c>
      <c r="L274" s="40">
        <v>4435.75</v>
      </c>
      <c r="M274" s="37">
        <f t="shared" si="45"/>
        <v>4127607.1522158</v>
      </c>
      <c r="N274" s="43">
        <v>1</v>
      </c>
      <c r="O274" s="37">
        <v>300000</v>
      </c>
      <c r="P274" s="44">
        <f t="shared" si="46"/>
        <v>300000</v>
      </c>
      <c r="Q274" s="37">
        <f t="shared" si="47"/>
        <v>1550.886604</v>
      </c>
      <c r="R274" s="37">
        <v>1068.58</v>
      </c>
      <c r="S274" s="42">
        <f t="shared" si="48"/>
        <v>1657246.40730232</v>
      </c>
      <c r="T274" s="43">
        <v>2.4</v>
      </c>
      <c r="U274" s="37">
        <f t="shared" si="40"/>
        <v>401.33916</v>
      </c>
      <c r="V274" s="47">
        <v>1068.58</v>
      </c>
      <c r="W274" s="42">
        <f t="shared" si="49"/>
        <v>428862.9995928</v>
      </c>
      <c r="X274" s="50">
        <f t="shared" si="41"/>
        <v>7310115.593503419</v>
      </c>
    </row>
    <row r="275" spans="1:24" ht="12.75">
      <c r="A275" s="1">
        <v>260</v>
      </c>
      <c r="B275" t="s">
        <v>86</v>
      </c>
      <c r="C275" s="1" t="s">
        <v>4</v>
      </c>
      <c r="D275" s="37">
        <v>2532.349213</v>
      </c>
      <c r="E275" s="37">
        <v>193.212134</v>
      </c>
      <c r="F275" s="38">
        <v>0.77</v>
      </c>
      <c r="G275" s="37">
        <f t="shared" si="42"/>
        <v>148.77334317999998</v>
      </c>
      <c r="H275" s="40">
        <v>6185</v>
      </c>
      <c r="I275" s="37">
        <f t="shared" si="43"/>
        <v>920163.1275682999</v>
      </c>
      <c r="J275" s="41">
        <v>0.6</v>
      </c>
      <c r="K275" s="37">
        <f t="shared" si="44"/>
        <v>1519.4095278</v>
      </c>
      <c r="L275" s="40">
        <v>4435.75</v>
      </c>
      <c r="M275" s="37">
        <f t="shared" si="45"/>
        <v>6739720.812938849</v>
      </c>
      <c r="N275" s="43">
        <v>1</v>
      </c>
      <c r="O275" s="37">
        <v>300000</v>
      </c>
      <c r="P275" s="44">
        <f t="shared" si="46"/>
        <v>300000</v>
      </c>
      <c r="Q275" s="37">
        <f t="shared" si="47"/>
        <v>2532.349213</v>
      </c>
      <c r="R275" s="37">
        <v>1068.58</v>
      </c>
      <c r="S275" s="42">
        <f t="shared" si="48"/>
        <v>2706017.7220275397</v>
      </c>
      <c r="T275" s="43">
        <v>2.4</v>
      </c>
      <c r="U275" s="37">
        <f t="shared" si="40"/>
        <v>463.70912159999995</v>
      </c>
      <c r="V275" s="47">
        <v>1068.58</v>
      </c>
      <c r="W275" s="42">
        <f t="shared" si="49"/>
        <v>495510.29315932794</v>
      </c>
      <c r="X275" s="50">
        <f t="shared" si="41"/>
        <v>11161411.955694016</v>
      </c>
    </row>
    <row r="276" spans="1:24" ht="12.75">
      <c r="A276" s="1">
        <v>261</v>
      </c>
      <c r="B276" t="s">
        <v>166</v>
      </c>
      <c r="C276" s="1" t="s">
        <v>4</v>
      </c>
      <c r="D276" s="37">
        <v>848.742607</v>
      </c>
      <c r="E276" s="37">
        <v>115.036708</v>
      </c>
      <c r="F276" s="38">
        <v>0.77</v>
      </c>
      <c r="G276" s="37">
        <f t="shared" si="42"/>
        <v>88.57826516</v>
      </c>
      <c r="H276" s="40">
        <v>6185</v>
      </c>
      <c r="I276" s="37">
        <f t="shared" si="43"/>
        <v>547856.5700146001</v>
      </c>
      <c r="J276" s="41">
        <v>0.6</v>
      </c>
      <c r="K276" s="37">
        <f t="shared" si="44"/>
        <v>509.2455642</v>
      </c>
      <c r="L276" s="40">
        <v>4435.75</v>
      </c>
      <c r="M276" s="37">
        <f t="shared" si="45"/>
        <v>2258886.01140015</v>
      </c>
      <c r="N276" s="43">
        <v>1</v>
      </c>
      <c r="O276" s="37">
        <v>300000</v>
      </c>
      <c r="P276" s="44">
        <f t="shared" si="46"/>
        <v>300000</v>
      </c>
      <c r="Q276" s="37">
        <f t="shared" si="47"/>
        <v>848.742607</v>
      </c>
      <c r="R276" s="37">
        <v>1068.58</v>
      </c>
      <c r="S276" s="42">
        <f t="shared" si="48"/>
        <v>906949.37498806</v>
      </c>
      <c r="T276" s="43">
        <v>2.4</v>
      </c>
      <c r="U276" s="37">
        <f t="shared" si="40"/>
        <v>276.0880992</v>
      </c>
      <c r="V276" s="47">
        <v>1068.58</v>
      </c>
      <c r="W276" s="42">
        <f t="shared" si="49"/>
        <v>295022.22104313597</v>
      </c>
      <c r="X276" s="50">
        <f t="shared" si="41"/>
        <v>4308714.177445946</v>
      </c>
    </row>
    <row r="277" spans="1:24" ht="12.75">
      <c r="A277" s="1">
        <v>262</v>
      </c>
      <c r="B277" t="s">
        <v>166</v>
      </c>
      <c r="C277" s="1" t="s">
        <v>4</v>
      </c>
      <c r="D277" s="37">
        <v>1639.37059</v>
      </c>
      <c r="E277" s="37">
        <v>179.400397</v>
      </c>
      <c r="F277" s="38">
        <v>0.77</v>
      </c>
      <c r="G277" s="37">
        <f t="shared" si="42"/>
        <v>138.13830569</v>
      </c>
      <c r="H277" s="40">
        <v>6185</v>
      </c>
      <c r="I277" s="37">
        <f t="shared" si="43"/>
        <v>854385.42069265</v>
      </c>
      <c r="J277" s="41">
        <v>0.6</v>
      </c>
      <c r="K277" s="37">
        <f t="shared" si="44"/>
        <v>983.622354</v>
      </c>
      <c r="L277" s="40">
        <v>4435.75</v>
      </c>
      <c r="M277" s="37">
        <f t="shared" si="45"/>
        <v>4363102.8567555</v>
      </c>
      <c r="N277" s="43">
        <v>1</v>
      </c>
      <c r="O277" s="37">
        <v>300000</v>
      </c>
      <c r="P277" s="44">
        <f t="shared" si="46"/>
        <v>300000</v>
      </c>
      <c r="Q277" s="37">
        <f t="shared" si="47"/>
        <v>1639.37059</v>
      </c>
      <c r="R277" s="37">
        <v>1068.58</v>
      </c>
      <c r="S277" s="42">
        <f t="shared" si="48"/>
        <v>1751798.6250621998</v>
      </c>
      <c r="T277" s="43">
        <v>2.4</v>
      </c>
      <c r="U277" s="37">
        <f t="shared" si="40"/>
        <v>430.5609528</v>
      </c>
      <c r="V277" s="47">
        <v>1068.58</v>
      </c>
      <c r="W277" s="42">
        <f t="shared" si="49"/>
        <v>460088.822943024</v>
      </c>
      <c r="X277" s="50">
        <f t="shared" si="41"/>
        <v>7729375.725453373</v>
      </c>
    </row>
    <row r="278" spans="1:24" ht="12.75">
      <c r="A278" s="1">
        <v>263</v>
      </c>
      <c r="B278" t="s">
        <v>165</v>
      </c>
      <c r="C278" s="1" t="s">
        <v>4</v>
      </c>
      <c r="D278" s="37">
        <v>591.038109</v>
      </c>
      <c r="E278" s="37">
        <v>98.405301</v>
      </c>
      <c r="F278" s="38">
        <v>0.77</v>
      </c>
      <c r="G278" s="37">
        <f t="shared" si="42"/>
        <v>75.77208177</v>
      </c>
      <c r="H278" s="40">
        <v>6185</v>
      </c>
      <c r="I278" s="37">
        <f t="shared" si="43"/>
        <v>468650.32574745</v>
      </c>
      <c r="J278" s="41">
        <v>0.6</v>
      </c>
      <c r="K278" s="37">
        <f t="shared" si="44"/>
        <v>354.62286539999997</v>
      </c>
      <c r="L278" s="40">
        <v>4435.75</v>
      </c>
      <c r="M278" s="37">
        <f t="shared" si="45"/>
        <v>1573018.37519805</v>
      </c>
      <c r="N278" s="43">
        <v>1</v>
      </c>
      <c r="O278" s="37">
        <v>300000</v>
      </c>
      <c r="P278" s="44">
        <f t="shared" si="46"/>
        <v>300000</v>
      </c>
      <c r="Q278" s="37">
        <f t="shared" si="47"/>
        <v>591.038109</v>
      </c>
      <c r="R278" s="37">
        <v>1068.58</v>
      </c>
      <c r="S278" s="42">
        <f t="shared" si="48"/>
        <v>631571.50251522</v>
      </c>
      <c r="T278" s="43">
        <v>2.4</v>
      </c>
      <c r="U278" s="37">
        <f t="shared" si="40"/>
        <v>236.17272239999997</v>
      </c>
      <c r="V278" s="47">
        <v>1068.58</v>
      </c>
      <c r="W278" s="42">
        <f t="shared" si="49"/>
        <v>252369.44770219194</v>
      </c>
      <c r="X278" s="50">
        <f t="shared" si="41"/>
        <v>3225609.6511629117</v>
      </c>
    </row>
    <row r="279" spans="1:24" ht="12.75">
      <c r="A279" s="1">
        <v>264</v>
      </c>
      <c r="B279" t="s">
        <v>166</v>
      </c>
      <c r="C279" s="1" t="s">
        <v>4</v>
      </c>
      <c r="D279" s="37">
        <v>733.566704</v>
      </c>
      <c r="E279" s="37">
        <v>106.631613</v>
      </c>
      <c r="F279" s="38">
        <v>0.77</v>
      </c>
      <c r="G279" s="37">
        <f t="shared" si="42"/>
        <v>82.10634201</v>
      </c>
      <c r="H279" s="40">
        <v>6185</v>
      </c>
      <c r="I279" s="37">
        <f t="shared" si="43"/>
        <v>507827.72533185006</v>
      </c>
      <c r="J279" s="41">
        <v>0.6</v>
      </c>
      <c r="K279" s="37">
        <f t="shared" si="44"/>
        <v>440.14002239999996</v>
      </c>
      <c r="L279" s="40">
        <v>4435.75</v>
      </c>
      <c r="M279" s="37">
        <f t="shared" si="45"/>
        <v>1952351.1043607998</v>
      </c>
      <c r="N279" s="43">
        <v>1</v>
      </c>
      <c r="O279" s="37">
        <v>300000</v>
      </c>
      <c r="P279" s="44">
        <f t="shared" si="46"/>
        <v>300000</v>
      </c>
      <c r="Q279" s="37">
        <f t="shared" si="47"/>
        <v>733.566704</v>
      </c>
      <c r="R279" s="37">
        <v>1068.58</v>
      </c>
      <c r="S279" s="42">
        <f t="shared" si="48"/>
        <v>783874.7085603199</v>
      </c>
      <c r="T279" s="43">
        <v>2.4</v>
      </c>
      <c r="U279" s="37">
        <f t="shared" si="40"/>
        <v>255.9158712</v>
      </c>
      <c r="V279" s="47">
        <v>1068.58</v>
      </c>
      <c r="W279" s="42">
        <f t="shared" si="49"/>
        <v>273466.58164689597</v>
      </c>
      <c r="X279" s="50">
        <f t="shared" si="41"/>
        <v>3817520.1198998657</v>
      </c>
    </row>
    <row r="280" spans="1:24" ht="12.75">
      <c r="A280" s="1">
        <v>265</v>
      </c>
      <c r="B280" t="s">
        <v>167</v>
      </c>
      <c r="C280" s="1" t="s">
        <v>4</v>
      </c>
      <c r="D280" s="37">
        <v>2519.153168</v>
      </c>
      <c r="E280" s="37">
        <v>217.593641</v>
      </c>
      <c r="F280" s="38">
        <v>0.77</v>
      </c>
      <c r="G280" s="37">
        <f t="shared" si="42"/>
        <v>167.54710357</v>
      </c>
      <c r="H280" s="40">
        <v>6185</v>
      </c>
      <c r="I280" s="37">
        <f t="shared" si="43"/>
        <v>1036278.8355804499</v>
      </c>
      <c r="J280" s="41">
        <v>0.6</v>
      </c>
      <c r="K280" s="37">
        <f t="shared" si="44"/>
        <v>1511.4919008</v>
      </c>
      <c r="L280" s="40">
        <v>4435.75</v>
      </c>
      <c r="M280" s="37">
        <f t="shared" si="45"/>
        <v>6704600.1989736</v>
      </c>
      <c r="N280" s="43">
        <v>1</v>
      </c>
      <c r="O280" s="37">
        <v>300000</v>
      </c>
      <c r="P280" s="44">
        <f t="shared" si="46"/>
        <v>300000</v>
      </c>
      <c r="Q280" s="37">
        <f t="shared" si="47"/>
        <v>2519.153168</v>
      </c>
      <c r="R280" s="37">
        <v>1068.58</v>
      </c>
      <c r="S280" s="42">
        <f t="shared" si="48"/>
        <v>2691916.6922614397</v>
      </c>
      <c r="T280" s="43">
        <v>2.4</v>
      </c>
      <c r="U280" s="37">
        <f t="shared" si="40"/>
        <v>522.2247384</v>
      </c>
      <c r="V280" s="47">
        <v>1068.58</v>
      </c>
      <c r="W280" s="42">
        <f t="shared" si="49"/>
        <v>558038.910959472</v>
      </c>
      <c r="X280" s="50">
        <f t="shared" si="41"/>
        <v>11290834.637774961</v>
      </c>
    </row>
    <row r="281" spans="1:24" ht="12.75">
      <c r="A281" s="1">
        <v>266</v>
      </c>
      <c r="B281" t="s">
        <v>167</v>
      </c>
      <c r="C281" s="1" t="s">
        <v>4</v>
      </c>
      <c r="D281" s="37">
        <v>3486.793877</v>
      </c>
      <c r="E281" s="37">
        <v>262.79498</v>
      </c>
      <c r="F281" s="38">
        <v>0.77</v>
      </c>
      <c r="G281" s="37">
        <f t="shared" si="42"/>
        <v>202.3521346</v>
      </c>
      <c r="H281" s="40">
        <v>6185</v>
      </c>
      <c r="I281" s="37">
        <f t="shared" si="43"/>
        <v>1251547.952501</v>
      </c>
      <c r="J281" s="41">
        <v>0.6</v>
      </c>
      <c r="K281" s="37">
        <f t="shared" si="44"/>
        <v>2092.0763262</v>
      </c>
      <c r="L281" s="40">
        <v>4435.75</v>
      </c>
      <c r="M281" s="37">
        <f t="shared" si="45"/>
        <v>9279927.56394165</v>
      </c>
      <c r="N281" s="43">
        <v>1</v>
      </c>
      <c r="O281" s="37">
        <v>300000</v>
      </c>
      <c r="P281" s="44">
        <f t="shared" si="46"/>
        <v>300000</v>
      </c>
      <c r="Q281" s="37">
        <f t="shared" si="47"/>
        <v>3486.793877</v>
      </c>
      <c r="R281" s="37">
        <v>1068.58</v>
      </c>
      <c r="S281" s="42">
        <f t="shared" si="48"/>
        <v>3725918.20108466</v>
      </c>
      <c r="T281" s="43">
        <v>2.4</v>
      </c>
      <c r="U281" s="37">
        <f t="shared" si="40"/>
        <v>630.707952</v>
      </c>
      <c r="V281" s="47">
        <v>1068.58</v>
      </c>
      <c r="W281" s="42">
        <f t="shared" si="49"/>
        <v>673961.90334816</v>
      </c>
      <c r="X281" s="50">
        <f t="shared" si="41"/>
        <v>15231355.62087547</v>
      </c>
    </row>
    <row r="282" spans="1:24" ht="12.75">
      <c r="A282" s="1">
        <v>267</v>
      </c>
      <c r="B282" t="s">
        <v>168</v>
      </c>
      <c r="C282" s="1" t="s">
        <v>4</v>
      </c>
      <c r="D282" s="37">
        <v>2519.17852</v>
      </c>
      <c r="E282" s="37">
        <v>233.613117</v>
      </c>
      <c r="F282" s="38">
        <v>0.77</v>
      </c>
      <c r="G282" s="37">
        <f t="shared" si="42"/>
        <v>179.88210009</v>
      </c>
      <c r="H282" s="40">
        <v>6185</v>
      </c>
      <c r="I282" s="37">
        <f t="shared" si="43"/>
        <v>1112570.78905665</v>
      </c>
      <c r="J282" s="41">
        <v>0.6</v>
      </c>
      <c r="K282" s="37">
        <f t="shared" si="44"/>
        <v>1511.507112</v>
      </c>
      <c r="L282" s="40">
        <v>4435.75</v>
      </c>
      <c r="M282" s="37">
        <f t="shared" si="45"/>
        <v>6704667.672054</v>
      </c>
      <c r="N282" s="43">
        <v>1</v>
      </c>
      <c r="O282" s="37">
        <v>300000</v>
      </c>
      <c r="P282" s="44">
        <f t="shared" si="46"/>
        <v>300000</v>
      </c>
      <c r="Q282" s="37">
        <f t="shared" si="47"/>
        <v>2519.17852</v>
      </c>
      <c r="R282" s="37">
        <v>1068.58</v>
      </c>
      <c r="S282" s="42">
        <f t="shared" si="48"/>
        <v>2691943.7829015995</v>
      </c>
      <c r="T282" s="43">
        <v>2.4</v>
      </c>
      <c r="U282" s="37">
        <f t="shared" si="40"/>
        <v>560.6714807999999</v>
      </c>
      <c r="V282" s="47">
        <v>1068.58</v>
      </c>
      <c r="W282" s="42">
        <f t="shared" si="49"/>
        <v>599122.3309532639</v>
      </c>
      <c r="X282" s="50">
        <f t="shared" si="41"/>
        <v>11408304.574965512</v>
      </c>
    </row>
    <row r="283" spans="1:24" ht="12.75">
      <c r="A283" s="1">
        <v>268</v>
      </c>
      <c r="B283" t="s">
        <v>168</v>
      </c>
      <c r="C283" s="1" t="s">
        <v>4</v>
      </c>
      <c r="D283" s="37">
        <v>887.565895</v>
      </c>
      <c r="E283" s="37">
        <v>118.395237</v>
      </c>
      <c r="F283" s="38">
        <v>0.77</v>
      </c>
      <c r="G283" s="37">
        <f t="shared" si="42"/>
        <v>91.16433248999999</v>
      </c>
      <c r="H283" s="40">
        <v>6185</v>
      </c>
      <c r="I283" s="37">
        <f t="shared" si="43"/>
        <v>563851.39645065</v>
      </c>
      <c r="J283" s="41">
        <v>0.6</v>
      </c>
      <c r="K283" s="37">
        <f t="shared" si="44"/>
        <v>532.539537</v>
      </c>
      <c r="L283" s="40">
        <v>4435.75</v>
      </c>
      <c r="M283" s="37">
        <f t="shared" si="45"/>
        <v>2362212.25124775</v>
      </c>
      <c r="N283" s="43">
        <v>1</v>
      </c>
      <c r="O283" s="37">
        <v>300000</v>
      </c>
      <c r="P283" s="44">
        <f t="shared" si="46"/>
        <v>300000</v>
      </c>
      <c r="Q283" s="37">
        <f t="shared" si="47"/>
        <v>887.565895</v>
      </c>
      <c r="R283" s="37">
        <v>1068.58</v>
      </c>
      <c r="S283" s="42">
        <f t="shared" si="48"/>
        <v>948435.1640790999</v>
      </c>
      <c r="T283" s="43">
        <v>2.4</v>
      </c>
      <c r="U283" s="37">
        <f t="shared" si="40"/>
        <v>284.14856879999996</v>
      </c>
      <c r="V283" s="47">
        <v>1068.58</v>
      </c>
      <c r="W283" s="42">
        <f t="shared" si="49"/>
        <v>303635.47764830396</v>
      </c>
      <c r="X283" s="50">
        <f t="shared" si="41"/>
        <v>4478134.289425803</v>
      </c>
    </row>
    <row r="284" spans="1:24" ht="12.75">
      <c r="A284" s="1">
        <v>269</v>
      </c>
      <c r="B284" t="s">
        <v>169</v>
      </c>
      <c r="C284" s="1" t="s">
        <v>4</v>
      </c>
      <c r="D284" s="37">
        <v>874.064369</v>
      </c>
      <c r="E284" s="37">
        <v>117.501579</v>
      </c>
      <c r="F284" s="38">
        <v>0.77</v>
      </c>
      <c r="G284" s="37">
        <f t="shared" si="42"/>
        <v>90.47621583</v>
      </c>
      <c r="H284" s="40">
        <v>6185</v>
      </c>
      <c r="I284" s="37">
        <f t="shared" si="43"/>
        <v>559595.39490855</v>
      </c>
      <c r="J284" s="41">
        <v>0.6</v>
      </c>
      <c r="K284" s="37">
        <f t="shared" si="44"/>
        <v>524.4386214</v>
      </c>
      <c r="L284" s="40">
        <v>4435.75</v>
      </c>
      <c r="M284" s="37">
        <f t="shared" si="45"/>
        <v>2326278.61487505</v>
      </c>
      <c r="N284" s="43">
        <v>1</v>
      </c>
      <c r="O284" s="37">
        <v>300000</v>
      </c>
      <c r="P284" s="44">
        <f t="shared" si="46"/>
        <v>300000</v>
      </c>
      <c r="Q284" s="37">
        <f t="shared" si="47"/>
        <v>874.064369</v>
      </c>
      <c r="R284" s="37">
        <v>1068.58</v>
      </c>
      <c r="S284" s="42">
        <f t="shared" si="48"/>
        <v>934007.70342602</v>
      </c>
      <c r="T284" s="43">
        <v>2.4</v>
      </c>
      <c r="U284" s="37">
        <f t="shared" si="40"/>
        <v>282.0037896</v>
      </c>
      <c r="V284" s="47">
        <v>1068.58</v>
      </c>
      <c r="W284" s="42">
        <f t="shared" si="49"/>
        <v>301343.609490768</v>
      </c>
      <c r="X284" s="50">
        <f t="shared" si="41"/>
        <v>4421225.322700388</v>
      </c>
    </row>
    <row r="285" spans="1:24" ht="12.75">
      <c r="A285" s="1">
        <v>270</v>
      </c>
      <c r="B285" t="s">
        <v>170</v>
      </c>
      <c r="C285" s="1" t="s">
        <v>4</v>
      </c>
      <c r="D285" s="37">
        <v>816.304741</v>
      </c>
      <c r="E285" s="37">
        <v>120.201439</v>
      </c>
      <c r="F285" s="38">
        <v>0.77</v>
      </c>
      <c r="G285" s="37">
        <f t="shared" si="42"/>
        <v>92.55510803</v>
      </c>
      <c r="H285" s="40">
        <v>6185</v>
      </c>
      <c r="I285" s="37">
        <f t="shared" si="43"/>
        <v>572453.34316555</v>
      </c>
      <c r="J285" s="41">
        <v>0.6</v>
      </c>
      <c r="K285" s="37">
        <f t="shared" si="44"/>
        <v>489.7828446</v>
      </c>
      <c r="L285" s="40">
        <v>4435.75</v>
      </c>
      <c r="M285" s="37">
        <f t="shared" si="45"/>
        <v>2172554.25293445</v>
      </c>
      <c r="N285" s="43">
        <v>1</v>
      </c>
      <c r="O285" s="37">
        <v>300000</v>
      </c>
      <c r="P285" s="44">
        <f t="shared" si="46"/>
        <v>300000</v>
      </c>
      <c r="Q285" s="37">
        <f t="shared" si="47"/>
        <v>816.304741</v>
      </c>
      <c r="R285" s="37">
        <v>1068.58</v>
      </c>
      <c r="S285" s="42">
        <f t="shared" si="48"/>
        <v>872286.92013778</v>
      </c>
      <c r="T285" s="43">
        <v>2.4</v>
      </c>
      <c r="U285" s="37">
        <f t="shared" si="40"/>
        <v>288.48345359999996</v>
      </c>
      <c r="V285" s="47">
        <v>1068.58</v>
      </c>
      <c r="W285" s="42">
        <f t="shared" si="49"/>
        <v>308267.64884788793</v>
      </c>
      <c r="X285" s="50">
        <f t="shared" si="41"/>
        <v>4225562.165085668</v>
      </c>
    </row>
    <row r="286" spans="1:24" ht="12.75">
      <c r="A286" s="1">
        <v>271</v>
      </c>
      <c r="B286" t="s">
        <v>79</v>
      </c>
      <c r="C286" s="1" t="s">
        <v>4</v>
      </c>
      <c r="D286" s="37">
        <v>608.265824</v>
      </c>
      <c r="E286" s="37">
        <v>128.1331132</v>
      </c>
      <c r="F286" s="38">
        <v>0.77</v>
      </c>
      <c r="G286" s="37">
        <f t="shared" si="42"/>
        <v>98.662497164</v>
      </c>
      <c r="H286" s="40">
        <v>6185</v>
      </c>
      <c r="I286" s="37">
        <f t="shared" si="43"/>
        <v>610227.54495934</v>
      </c>
      <c r="J286" s="41">
        <v>0.6</v>
      </c>
      <c r="K286" s="37">
        <f t="shared" si="44"/>
        <v>364.9594944</v>
      </c>
      <c r="L286" s="40">
        <v>4435.75</v>
      </c>
      <c r="M286" s="37">
        <f t="shared" si="45"/>
        <v>1618869.0772848</v>
      </c>
      <c r="N286" s="43">
        <v>1</v>
      </c>
      <c r="O286" s="37">
        <v>300000</v>
      </c>
      <c r="P286" s="44">
        <f t="shared" si="46"/>
        <v>300000</v>
      </c>
      <c r="Q286" s="37">
        <f t="shared" si="47"/>
        <v>608.265824</v>
      </c>
      <c r="R286" s="37">
        <v>1068.58</v>
      </c>
      <c r="S286" s="42">
        <f t="shared" si="48"/>
        <v>649980.6942099199</v>
      </c>
      <c r="T286" s="43">
        <v>2.4</v>
      </c>
      <c r="U286" s="37">
        <f t="shared" si="40"/>
        <v>307.51947168</v>
      </c>
      <c r="V286" s="47">
        <v>1068.58</v>
      </c>
      <c r="W286" s="42">
        <f t="shared" si="49"/>
        <v>328609.15704781434</v>
      </c>
      <c r="X286" s="50">
        <f t="shared" si="41"/>
        <v>3507686.473501874</v>
      </c>
    </row>
    <row r="287" spans="1:24" ht="12.75">
      <c r="A287" s="1">
        <v>272</v>
      </c>
      <c r="B287" t="s">
        <v>171</v>
      </c>
      <c r="C287" s="1" t="s">
        <v>4</v>
      </c>
      <c r="D287" s="37">
        <v>268.497871</v>
      </c>
      <c r="E287" s="37">
        <v>74.582062</v>
      </c>
      <c r="F287" s="38">
        <v>0.77</v>
      </c>
      <c r="G287" s="37">
        <f t="shared" si="42"/>
        <v>57.42818774</v>
      </c>
      <c r="H287" s="40">
        <v>6185</v>
      </c>
      <c r="I287" s="37">
        <f t="shared" si="43"/>
        <v>355193.3411719</v>
      </c>
      <c r="J287" s="41">
        <v>0.6</v>
      </c>
      <c r="K287" s="37">
        <f t="shared" si="44"/>
        <v>161.09872259999997</v>
      </c>
      <c r="L287" s="40">
        <v>4435.75</v>
      </c>
      <c r="M287" s="37">
        <f t="shared" si="45"/>
        <v>714593.6587729498</v>
      </c>
      <c r="N287" s="43">
        <v>1</v>
      </c>
      <c r="O287" s="37">
        <v>300000</v>
      </c>
      <c r="P287" s="44">
        <f t="shared" si="46"/>
        <v>300000</v>
      </c>
      <c r="Q287" s="37">
        <f t="shared" si="47"/>
        <v>268.497871</v>
      </c>
      <c r="R287" s="37">
        <v>1068.58</v>
      </c>
      <c r="S287" s="42">
        <f t="shared" si="48"/>
        <v>286911.45499317994</v>
      </c>
      <c r="T287" s="43">
        <v>2.4</v>
      </c>
      <c r="U287" s="37">
        <f t="shared" si="40"/>
        <v>178.99694879999998</v>
      </c>
      <c r="V287" s="47">
        <v>1068.58</v>
      </c>
      <c r="W287" s="42">
        <f t="shared" si="49"/>
        <v>191272.55954870398</v>
      </c>
      <c r="X287" s="50">
        <f t="shared" si="41"/>
        <v>1847971.0144867338</v>
      </c>
    </row>
    <row r="288" spans="1:24" ht="12.75">
      <c r="A288" s="1">
        <v>273</v>
      </c>
      <c r="B288" t="s">
        <v>161</v>
      </c>
      <c r="C288" s="1" t="s">
        <v>4</v>
      </c>
      <c r="D288" s="37">
        <v>1517.451027</v>
      </c>
      <c r="E288" s="37">
        <v>165.506966</v>
      </c>
      <c r="F288" s="38">
        <v>0.77</v>
      </c>
      <c r="G288" s="37">
        <f t="shared" si="42"/>
        <v>127.44036382</v>
      </c>
      <c r="H288" s="40">
        <v>6185</v>
      </c>
      <c r="I288" s="37">
        <f t="shared" si="43"/>
        <v>788218.6502267</v>
      </c>
      <c r="J288" s="41">
        <v>0.6</v>
      </c>
      <c r="K288" s="37">
        <f t="shared" si="44"/>
        <v>910.4706162</v>
      </c>
      <c r="L288" s="40">
        <v>4435.75</v>
      </c>
      <c r="M288" s="37">
        <f t="shared" si="45"/>
        <v>4038620.03580915</v>
      </c>
      <c r="N288" s="43">
        <v>1</v>
      </c>
      <c r="O288" s="37">
        <v>300000</v>
      </c>
      <c r="P288" s="44">
        <f t="shared" si="46"/>
        <v>300000</v>
      </c>
      <c r="Q288" s="37">
        <f t="shared" si="47"/>
        <v>1517.451027</v>
      </c>
      <c r="R288" s="37">
        <v>1068.58</v>
      </c>
      <c r="S288" s="42">
        <f t="shared" si="48"/>
        <v>1621517.81843166</v>
      </c>
      <c r="T288" s="43">
        <v>2.4</v>
      </c>
      <c r="U288" s="37">
        <f t="shared" si="40"/>
        <v>397.2167184</v>
      </c>
      <c r="V288" s="47">
        <v>1068.58</v>
      </c>
      <c r="W288" s="42">
        <f t="shared" si="49"/>
        <v>424457.84094787197</v>
      </c>
      <c r="X288" s="50">
        <f t="shared" si="41"/>
        <v>7172814.345415383</v>
      </c>
    </row>
    <row r="289" spans="1:24" ht="12.75">
      <c r="A289" s="1">
        <v>274</v>
      </c>
      <c r="B289" t="s">
        <v>172</v>
      </c>
      <c r="C289" s="1" t="s">
        <v>4</v>
      </c>
      <c r="D289" s="37">
        <v>1322.579842</v>
      </c>
      <c r="E289" s="37">
        <v>144.366955</v>
      </c>
      <c r="F289" s="38">
        <v>0.77</v>
      </c>
      <c r="G289" s="37">
        <f t="shared" si="42"/>
        <v>111.16255534999999</v>
      </c>
      <c r="H289" s="40">
        <v>6185</v>
      </c>
      <c r="I289" s="37">
        <f t="shared" si="43"/>
        <v>687540.4048397499</v>
      </c>
      <c r="J289" s="41">
        <v>0.6</v>
      </c>
      <c r="K289" s="37">
        <f t="shared" si="44"/>
        <v>793.5479052000001</v>
      </c>
      <c r="L289" s="40">
        <v>4435.75</v>
      </c>
      <c r="M289" s="37">
        <f t="shared" si="45"/>
        <v>3519980.1204909002</v>
      </c>
      <c r="N289" s="43">
        <v>1</v>
      </c>
      <c r="O289" s="37">
        <v>300000</v>
      </c>
      <c r="P289" s="44">
        <f t="shared" si="46"/>
        <v>300000</v>
      </c>
      <c r="Q289" s="37">
        <f t="shared" si="47"/>
        <v>1322.579842</v>
      </c>
      <c r="R289" s="37">
        <v>1068.58</v>
      </c>
      <c r="S289" s="42">
        <f t="shared" si="48"/>
        <v>1413282.36756436</v>
      </c>
      <c r="T289" s="43">
        <v>2.4</v>
      </c>
      <c r="U289" s="37">
        <f t="shared" si="40"/>
        <v>346.480692</v>
      </c>
      <c r="V289" s="47">
        <v>1068.58</v>
      </c>
      <c r="W289" s="42">
        <f t="shared" si="49"/>
        <v>370242.33785735996</v>
      </c>
      <c r="X289" s="50">
        <f t="shared" si="41"/>
        <v>6291045.230752369</v>
      </c>
    </row>
    <row r="290" spans="1:24" ht="12.75">
      <c r="A290" s="1">
        <v>275</v>
      </c>
      <c r="B290" t="s">
        <v>79</v>
      </c>
      <c r="C290" s="1" t="s">
        <v>4</v>
      </c>
      <c r="D290" s="37">
        <v>289.779617</v>
      </c>
      <c r="E290" s="37">
        <v>65.906762</v>
      </c>
      <c r="F290" s="38">
        <v>0.77</v>
      </c>
      <c r="G290" s="37">
        <f t="shared" si="42"/>
        <v>50.74820674</v>
      </c>
      <c r="H290" s="40">
        <v>6185</v>
      </c>
      <c r="I290" s="37">
        <f t="shared" si="43"/>
        <v>313877.6586869</v>
      </c>
      <c r="J290" s="41">
        <v>0.6</v>
      </c>
      <c r="K290" s="37">
        <f t="shared" si="44"/>
        <v>173.86777019999997</v>
      </c>
      <c r="L290" s="40">
        <v>4435.75</v>
      </c>
      <c r="M290" s="37">
        <f t="shared" si="45"/>
        <v>771233.9616646499</v>
      </c>
      <c r="N290" s="43">
        <v>1</v>
      </c>
      <c r="O290" s="37">
        <v>300000</v>
      </c>
      <c r="P290" s="44">
        <f t="shared" si="46"/>
        <v>300000</v>
      </c>
      <c r="Q290" s="37">
        <f t="shared" si="47"/>
        <v>289.779617</v>
      </c>
      <c r="R290" s="37">
        <v>1068.58</v>
      </c>
      <c r="S290" s="42">
        <f t="shared" si="48"/>
        <v>309652.70313385996</v>
      </c>
      <c r="T290" s="43">
        <v>2.4</v>
      </c>
      <c r="U290" s="37">
        <f t="shared" si="40"/>
        <v>158.1762288</v>
      </c>
      <c r="V290" s="47">
        <v>1068.58</v>
      </c>
      <c r="W290" s="42">
        <f t="shared" si="49"/>
        <v>169023.95457110397</v>
      </c>
      <c r="X290" s="50">
        <f t="shared" si="41"/>
        <v>1863788.278056514</v>
      </c>
    </row>
    <row r="291" spans="1:24" ht="12.75">
      <c r="A291" s="1">
        <v>276</v>
      </c>
      <c r="B291" t="s">
        <v>79</v>
      </c>
      <c r="C291" s="1" t="s">
        <v>4</v>
      </c>
      <c r="D291" s="37">
        <v>2419.898277</v>
      </c>
      <c r="E291" s="37">
        <v>226.78078</v>
      </c>
      <c r="F291" s="38">
        <v>0.77</v>
      </c>
      <c r="G291" s="37">
        <f t="shared" si="42"/>
        <v>174.6212006</v>
      </c>
      <c r="H291" s="40">
        <v>6185</v>
      </c>
      <c r="I291" s="37">
        <f t="shared" si="43"/>
        <v>1080032.125711</v>
      </c>
      <c r="J291" s="41">
        <v>0.6</v>
      </c>
      <c r="K291" s="37">
        <f t="shared" si="44"/>
        <v>1451.9389661999999</v>
      </c>
      <c r="L291" s="40">
        <v>4435.75</v>
      </c>
      <c r="M291" s="37">
        <f t="shared" si="45"/>
        <v>6440438.269321649</v>
      </c>
      <c r="N291" s="43">
        <v>1</v>
      </c>
      <c r="O291" s="37">
        <v>300000</v>
      </c>
      <c r="P291" s="44">
        <f t="shared" si="46"/>
        <v>300000</v>
      </c>
      <c r="Q291" s="37">
        <f t="shared" si="47"/>
        <v>2419.898277</v>
      </c>
      <c r="R291" s="37">
        <v>1068.58</v>
      </c>
      <c r="S291" s="42">
        <f t="shared" si="48"/>
        <v>2585854.9008366596</v>
      </c>
      <c r="T291" s="43">
        <v>2.4</v>
      </c>
      <c r="U291" s="37">
        <f t="shared" si="40"/>
        <v>544.273872</v>
      </c>
      <c r="V291" s="47">
        <v>1068.58</v>
      </c>
      <c r="W291" s="42">
        <f t="shared" si="49"/>
        <v>581600.17414176</v>
      </c>
      <c r="X291" s="50">
        <f t="shared" si="41"/>
        <v>10987925.470011069</v>
      </c>
    </row>
    <row r="292" spans="1:24" ht="12.75">
      <c r="A292" s="1">
        <v>277</v>
      </c>
      <c r="B292" t="s">
        <v>173</v>
      </c>
      <c r="C292" s="1" t="s">
        <v>4</v>
      </c>
      <c r="D292" s="37">
        <v>3786.678566</v>
      </c>
      <c r="E292" s="37">
        <v>264.88452</v>
      </c>
      <c r="F292" s="38">
        <v>0.77</v>
      </c>
      <c r="G292" s="37">
        <f t="shared" si="42"/>
        <v>203.96108040000001</v>
      </c>
      <c r="H292" s="40">
        <v>6185</v>
      </c>
      <c r="I292" s="37">
        <f t="shared" si="43"/>
        <v>1261499.282274</v>
      </c>
      <c r="J292" s="41">
        <v>0.6</v>
      </c>
      <c r="K292" s="37">
        <f t="shared" si="44"/>
        <v>2272.0071396</v>
      </c>
      <c r="L292" s="40">
        <v>4435.75</v>
      </c>
      <c r="M292" s="37">
        <f t="shared" si="45"/>
        <v>10078055.6694807</v>
      </c>
      <c r="N292" s="43">
        <v>1</v>
      </c>
      <c r="O292" s="37">
        <v>300000</v>
      </c>
      <c r="P292" s="44">
        <f t="shared" si="46"/>
        <v>300000</v>
      </c>
      <c r="Q292" s="37">
        <f t="shared" si="47"/>
        <v>3786.678566</v>
      </c>
      <c r="R292" s="37">
        <v>1068.58</v>
      </c>
      <c r="S292" s="42">
        <f t="shared" si="48"/>
        <v>4046368.9820562797</v>
      </c>
      <c r="T292" s="43">
        <v>2.4</v>
      </c>
      <c r="U292" s="37">
        <f t="shared" si="40"/>
        <v>635.722848</v>
      </c>
      <c r="V292" s="47">
        <v>1068.58</v>
      </c>
      <c r="W292" s="42">
        <f t="shared" si="49"/>
        <v>679320.72091584</v>
      </c>
      <c r="X292" s="50">
        <f t="shared" si="41"/>
        <v>16365244.65472682</v>
      </c>
    </row>
    <row r="293" spans="1:24" ht="12.75">
      <c r="A293" s="1">
        <v>278</v>
      </c>
      <c r="B293" t="s">
        <v>174</v>
      </c>
      <c r="C293" s="1" t="s">
        <v>4</v>
      </c>
      <c r="D293" s="37">
        <v>2308.434975</v>
      </c>
      <c r="E293" s="37">
        <v>212.30245</v>
      </c>
      <c r="F293" s="38">
        <v>0.77</v>
      </c>
      <c r="G293" s="37">
        <f t="shared" si="42"/>
        <v>163.4728865</v>
      </c>
      <c r="H293" s="40">
        <v>6185</v>
      </c>
      <c r="I293" s="37">
        <f t="shared" si="43"/>
        <v>1011079.8030025</v>
      </c>
      <c r="J293" s="41">
        <v>0.6</v>
      </c>
      <c r="K293" s="37">
        <f t="shared" si="44"/>
        <v>1385.060985</v>
      </c>
      <c r="L293" s="40">
        <v>4435.75</v>
      </c>
      <c r="M293" s="37">
        <f t="shared" si="45"/>
        <v>6143784.26421375</v>
      </c>
      <c r="N293" s="43">
        <v>1</v>
      </c>
      <c r="O293" s="37">
        <v>300000</v>
      </c>
      <c r="P293" s="44">
        <f t="shared" si="46"/>
        <v>300000</v>
      </c>
      <c r="Q293" s="37">
        <f t="shared" si="47"/>
        <v>2308.434975</v>
      </c>
      <c r="R293" s="37">
        <v>1068.58</v>
      </c>
      <c r="S293" s="42">
        <f t="shared" si="48"/>
        <v>2466747.4455855</v>
      </c>
      <c r="T293" s="43">
        <v>2.4</v>
      </c>
      <c r="U293" s="37">
        <f t="shared" si="40"/>
        <v>509.52588</v>
      </c>
      <c r="V293" s="47">
        <v>1068.58</v>
      </c>
      <c r="W293" s="42">
        <f t="shared" si="49"/>
        <v>544469.1648504</v>
      </c>
      <c r="X293" s="50">
        <f t="shared" si="41"/>
        <v>10466080.67765215</v>
      </c>
    </row>
    <row r="294" spans="1:24" ht="12.75">
      <c r="A294" s="1">
        <v>279</v>
      </c>
      <c r="B294" t="s">
        <v>168</v>
      </c>
      <c r="C294" s="1" t="s">
        <v>4</v>
      </c>
      <c r="D294" s="37">
        <v>604.887024</v>
      </c>
      <c r="E294" s="37">
        <v>100.167539</v>
      </c>
      <c r="F294" s="38">
        <v>0.77</v>
      </c>
      <c r="G294" s="37">
        <f t="shared" si="42"/>
        <v>77.12900503</v>
      </c>
      <c r="H294" s="40">
        <v>6185</v>
      </c>
      <c r="I294" s="37">
        <f t="shared" si="43"/>
        <v>477042.89611055003</v>
      </c>
      <c r="J294" s="41">
        <v>0.6</v>
      </c>
      <c r="K294" s="37">
        <f t="shared" si="44"/>
        <v>362.93221439999996</v>
      </c>
      <c r="L294" s="40">
        <v>4435.75</v>
      </c>
      <c r="M294" s="37">
        <f t="shared" si="45"/>
        <v>1609876.5700247998</v>
      </c>
      <c r="N294" s="43">
        <v>1</v>
      </c>
      <c r="O294" s="37">
        <v>300000</v>
      </c>
      <c r="P294" s="44">
        <f t="shared" si="46"/>
        <v>300000</v>
      </c>
      <c r="Q294" s="37">
        <f t="shared" si="47"/>
        <v>604.887024</v>
      </c>
      <c r="R294" s="37">
        <v>1068.58</v>
      </c>
      <c r="S294" s="42">
        <f t="shared" si="48"/>
        <v>646370.17610592</v>
      </c>
      <c r="T294" s="43">
        <v>2.4</v>
      </c>
      <c r="U294" s="37">
        <f t="shared" si="40"/>
        <v>240.4020936</v>
      </c>
      <c r="V294" s="47">
        <v>1068.58</v>
      </c>
      <c r="W294" s="42">
        <f t="shared" si="49"/>
        <v>256888.86917908798</v>
      </c>
      <c r="X294" s="50">
        <f t="shared" si="41"/>
        <v>3290178.5114203575</v>
      </c>
    </row>
    <row r="295" spans="1:24" ht="12.75">
      <c r="A295" s="1">
        <v>280</v>
      </c>
      <c r="B295" t="s">
        <v>79</v>
      </c>
      <c r="C295" s="1" t="s">
        <v>4</v>
      </c>
      <c r="D295" s="37">
        <v>279.648735</v>
      </c>
      <c r="E295" s="37">
        <v>70.946285</v>
      </c>
      <c r="F295" s="38">
        <v>0.77</v>
      </c>
      <c r="G295" s="37">
        <f t="shared" si="42"/>
        <v>54.62863945</v>
      </c>
      <c r="H295" s="40">
        <v>6185</v>
      </c>
      <c r="I295" s="37">
        <f t="shared" si="43"/>
        <v>337878.13499825</v>
      </c>
      <c r="J295" s="41">
        <v>0.6</v>
      </c>
      <c r="K295" s="37">
        <f t="shared" si="44"/>
        <v>167.78924099999998</v>
      </c>
      <c r="L295" s="40">
        <v>4435.75</v>
      </c>
      <c r="M295" s="37">
        <f t="shared" si="45"/>
        <v>744271.1257657498</v>
      </c>
      <c r="N295" s="43">
        <v>1</v>
      </c>
      <c r="O295" s="37">
        <v>300000</v>
      </c>
      <c r="P295" s="44">
        <f t="shared" si="46"/>
        <v>300000</v>
      </c>
      <c r="Q295" s="37">
        <f t="shared" si="47"/>
        <v>279.648735</v>
      </c>
      <c r="R295" s="37">
        <v>1068.58</v>
      </c>
      <c r="S295" s="42">
        <f t="shared" si="48"/>
        <v>298827.04524629994</v>
      </c>
      <c r="T295" s="43">
        <v>2.4</v>
      </c>
      <c r="U295" s="37">
        <f t="shared" si="40"/>
        <v>170.271084</v>
      </c>
      <c r="V295" s="47">
        <v>1068.58</v>
      </c>
      <c r="W295" s="42">
        <f t="shared" si="49"/>
        <v>181948.27494072</v>
      </c>
      <c r="X295" s="50">
        <f t="shared" si="41"/>
        <v>1862924.58095102</v>
      </c>
    </row>
    <row r="296" spans="1:24" ht="12.75">
      <c r="A296" s="1">
        <v>281</v>
      </c>
      <c r="B296" t="s">
        <v>175</v>
      </c>
      <c r="C296" s="1" t="s">
        <v>4</v>
      </c>
      <c r="D296" s="37">
        <v>1268.542885</v>
      </c>
      <c r="E296" s="37">
        <v>178.8419344</v>
      </c>
      <c r="F296" s="38">
        <v>0.77</v>
      </c>
      <c r="G296" s="37">
        <f t="shared" si="42"/>
        <v>137.70828948800002</v>
      </c>
      <c r="H296" s="40">
        <v>6185</v>
      </c>
      <c r="I296" s="37">
        <f t="shared" si="43"/>
        <v>851725.7704832801</v>
      </c>
      <c r="J296" s="41">
        <v>0.6</v>
      </c>
      <c r="K296" s="37">
        <f t="shared" si="44"/>
        <v>761.125731</v>
      </c>
      <c r="L296" s="40">
        <v>4435.75</v>
      </c>
      <c r="M296" s="37">
        <f t="shared" si="45"/>
        <v>3376163.46128325</v>
      </c>
      <c r="N296" s="43">
        <v>1</v>
      </c>
      <c r="O296" s="37">
        <v>300000</v>
      </c>
      <c r="P296" s="44">
        <f t="shared" si="46"/>
        <v>300000</v>
      </c>
      <c r="Q296" s="37">
        <f t="shared" si="47"/>
        <v>1268.542885</v>
      </c>
      <c r="R296" s="37">
        <v>1068.58</v>
      </c>
      <c r="S296" s="42">
        <f t="shared" si="48"/>
        <v>1355539.5560533</v>
      </c>
      <c r="T296" s="43">
        <v>2.4</v>
      </c>
      <c r="U296" s="37">
        <f t="shared" si="40"/>
        <v>429.22064256000004</v>
      </c>
      <c r="V296" s="47">
        <v>1068.58</v>
      </c>
      <c r="W296" s="42">
        <f t="shared" si="49"/>
        <v>458656.5942267648</v>
      </c>
      <c r="X296" s="50">
        <f t="shared" si="41"/>
        <v>6342085.382046595</v>
      </c>
    </row>
    <row r="297" spans="1:24" ht="12.75">
      <c r="A297" s="1">
        <v>282</v>
      </c>
      <c r="B297" t="s">
        <v>176</v>
      </c>
      <c r="C297" s="1" t="s">
        <v>4</v>
      </c>
      <c r="D297" s="37">
        <v>7721.690231</v>
      </c>
      <c r="E297" s="37">
        <v>438.958602</v>
      </c>
      <c r="F297" s="38">
        <v>0.77</v>
      </c>
      <c r="G297" s="37">
        <f t="shared" si="42"/>
        <v>337.99812354</v>
      </c>
      <c r="H297" s="40">
        <v>6185</v>
      </c>
      <c r="I297" s="37">
        <f t="shared" si="43"/>
        <v>2090518.3940949</v>
      </c>
      <c r="J297" s="41">
        <v>0.6</v>
      </c>
      <c r="K297" s="37">
        <f t="shared" si="44"/>
        <v>4633.0141386</v>
      </c>
      <c r="L297" s="40">
        <v>4435.75</v>
      </c>
      <c r="M297" s="37">
        <f t="shared" si="45"/>
        <v>20550892.46529495</v>
      </c>
      <c r="N297" s="43">
        <v>1</v>
      </c>
      <c r="O297" s="37">
        <v>300000</v>
      </c>
      <c r="P297" s="44">
        <f t="shared" si="46"/>
        <v>300000</v>
      </c>
      <c r="Q297" s="37">
        <f t="shared" si="47"/>
        <v>7721.690231</v>
      </c>
      <c r="R297" s="37">
        <v>1068.58</v>
      </c>
      <c r="S297" s="42">
        <f t="shared" si="48"/>
        <v>8251243.747041979</v>
      </c>
      <c r="T297" s="43">
        <v>2.4</v>
      </c>
      <c r="U297" s="37">
        <f t="shared" si="40"/>
        <v>1053.5006448</v>
      </c>
      <c r="V297" s="47">
        <v>1068.58</v>
      </c>
      <c r="W297" s="42">
        <f t="shared" si="49"/>
        <v>1125749.719020384</v>
      </c>
      <c r="X297" s="50">
        <f t="shared" si="41"/>
        <v>32318404.325452212</v>
      </c>
    </row>
    <row r="298" spans="1:24" ht="12.75">
      <c r="A298" s="1">
        <v>283</v>
      </c>
      <c r="B298" t="s">
        <v>79</v>
      </c>
      <c r="C298" s="1" t="s">
        <v>4</v>
      </c>
      <c r="D298" s="37">
        <v>706.538887</v>
      </c>
      <c r="E298" s="37">
        <v>105.562165</v>
      </c>
      <c r="F298" s="38">
        <v>0.77</v>
      </c>
      <c r="G298" s="37">
        <f t="shared" si="42"/>
        <v>81.28286705</v>
      </c>
      <c r="H298" s="40">
        <v>6185</v>
      </c>
      <c r="I298" s="37">
        <f t="shared" si="43"/>
        <v>502734.53270424996</v>
      </c>
      <c r="J298" s="41">
        <v>0.6</v>
      </c>
      <c r="K298" s="37">
        <f t="shared" si="44"/>
        <v>423.9233322</v>
      </c>
      <c r="L298" s="40">
        <v>4435.75</v>
      </c>
      <c r="M298" s="37">
        <f t="shared" si="45"/>
        <v>1880417.92080615</v>
      </c>
      <c r="N298" s="43">
        <v>1</v>
      </c>
      <c r="O298" s="37">
        <v>300000</v>
      </c>
      <c r="P298" s="44">
        <f t="shared" si="46"/>
        <v>300000</v>
      </c>
      <c r="Q298" s="37">
        <f t="shared" si="47"/>
        <v>706.538887</v>
      </c>
      <c r="R298" s="37">
        <v>1068.58</v>
      </c>
      <c r="S298" s="42">
        <f t="shared" si="48"/>
        <v>754993.32387046</v>
      </c>
      <c r="T298" s="43">
        <v>2.4</v>
      </c>
      <c r="U298" s="37">
        <f t="shared" si="40"/>
        <v>253.34919599999998</v>
      </c>
      <c r="V298" s="47">
        <v>1068.58</v>
      </c>
      <c r="W298" s="42">
        <f t="shared" si="49"/>
        <v>270723.88386167993</v>
      </c>
      <c r="X298" s="50">
        <f t="shared" si="41"/>
        <v>3708869.66124254</v>
      </c>
    </row>
    <row r="299" spans="1:24" ht="12.75">
      <c r="A299" s="1">
        <v>284</v>
      </c>
      <c r="B299" t="s">
        <v>168</v>
      </c>
      <c r="C299" s="1" t="s">
        <v>4</v>
      </c>
      <c r="D299" s="37">
        <v>12132.541374</v>
      </c>
      <c r="E299" s="37">
        <v>488.410045</v>
      </c>
      <c r="F299" s="38">
        <v>0.77</v>
      </c>
      <c r="G299" s="37">
        <f t="shared" si="42"/>
        <v>376.07573465</v>
      </c>
      <c r="H299" s="40">
        <v>6185</v>
      </c>
      <c r="I299" s="37">
        <f t="shared" si="43"/>
        <v>2326028.4188102502</v>
      </c>
      <c r="J299" s="41">
        <v>0.6</v>
      </c>
      <c r="K299" s="37">
        <f t="shared" si="44"/>
        <v>7279.5248244</v>
      </c>
      <c r="L299" s="40">
        <v>4435.75</v>
      </c>
      <c r="M299" s="37">
        <f t="shared" si="45"/>
        <v>32290152.2398323</v>
      </c>
      <c r="N299" s="43">
        <v>1</v>
      </c>
      <c r="O299" s="37">
        <v>300000</v>
      </c>
      <c r="P299" s="44">
        <f t="shared" si="46"/>
        <v>300000</v>
      </c>
      <c r="Q299" s="37">
        <f t="shared" si="47"/>
        <v>12132.541374</v>
      </c>
      <c r="R299" s="37">
        <v>1068.58</v>
      </c>
      <c r="S299" s="42">
        <f t="shared" si="48"/>
        <v>12964591.06142892</v>
      </c>
      <c r="T299" s="43">
        <v>2.4</v>
      </c>
      <c r="U299" s="37">
        <f t="shared" si="40"/>
        <v>1172.184108</v>
      </c>
      <c r="V299" s="47">
        <v>1068.58</v>
      </c>
      <c r="W299" s="42">
        <f t="shared" si="49"/>
        <v>1252572.4941266398</v>
      </c>
      <c r="X299" s="50">
        <f t="shared" si="41"/>
        <v>49133344.21419811</v>
      </c>
    </row>
    <row r="300" spans="1:24" ht="12.75">
      <c r="A300" s="1">
        <v>285</v>
      </c>
      <c r="B300" t="s">
        <v>177</v>
      </c>
      <c r="C300" s="1" t="s">
        <v>3</v>
      </c>
      <c r="D300" s="37">
        <v>21562.14866</v>
      </c>
      <c r="E300" s="37">
        <v>729.55472</v>
      </c>
      <c r="F300" s="38">
        <v>0.77</v>
      </c>
      <c r="G300" s="37">
        <f t="shared" si="42"/>
        <v>561.7571344</v>
      </c>
      <c r="H300" s="40">
        <v>6185</v>
      </c>
      <c r="I300" s="37">
        <f t="shared" si="43"/>
        <v>3474467.8762640003</v>
      </c>
      <c r="J300" s="41">
        <v>0.6</v>
      </c>
      <c r="K300" s="37">
        <f t="shared" si="44"/>
        <v>12937.289196</v>
      </c>
      <c r="L300" s="40">
        <v>4435.75</v>
      </c>
      <c r="M300" s="37">
        <f t="shared" si="45"/>
        <v>57386580.551157</v>
      </c>
      <c r="N300" s="43">
        <v>1</v>
      </c>
      <c r="O300" s="37">
        <v>300000</v>
      </c>
      <c r="P300" s="44">
        <f t="shared" si="46"/>
        <v>300000</v>
      </c>
      <c r="Q300" s="37">
        <f t="shared" si="47"/>
        <v>21562.14866</v>
      </c>
      <c r="R300" s="37">
        <v>1068.58</v>
      </c>
      <c r="S300" s="42">
        <f t="shared" si="48"/>
        <v>23040880.815102797</v>
      </c>
      <c r="T300" s="43">
        <v>2.4</v>
      </c>
      <c r="U300" s="37">
        <f t="shared" si="40"/>
        <v>1750.931328</v>
      </c>
      <c r="V300" s="47">
        <v>1068.58</v>
      </c>
      <c r="W300" s="42">
        <f t="shared" si="49"/>
        <v>1871010.1984742398</v>
      </c>
      <c r="X300" s="50">
        <f t="shared" si="41"/>
        <v>86072939.44099805</v>
      </c>
    </row>
    <row r="301" spans="1:24" ht="12.75">
      <c r="A301" s="1">
        <v>286</v>
      </c>
      <c r="B301" t="s">
        <v>86</v>
      </c>
      <c r="C301" s="1" t="s">
        <v>4</v>
      </c>
      <c r="D301" s="37">
        <v>1089.877258</v>
      </c>
      <c r="E301" s="37">
        <v>150.79811</v>
      </c>
      <c r="F301" s="38">
        <v>0.77</v>
      </c>
      <c r="G301" s="37">
        <f t="shared" si="42"/>
        <v>116.11454470000001</v>
      </c>
      <c r="H301" s="40">
        <v>6185</v>
      </c>
      <c r="I301" s="37">
        <f t="shared" si="43"/>
        <v>718168.4589695</v>
      </c>
      <c r="J301" s="41">
        <v>0.6</v>
      </c>
      <c r="K301" s="37">
        <f t="shared" si="44"/>
        <v>653.9263548</v>
      </c>
      <c r="L301" s="40">
        <v>4435.75</v>
      </c>
      <c r="M301" s="37">
        <f t="shared" si="45"/>
        <v>2900653.8283041</v>
      </c>
      <c r="N301" s="43">
        <v>1</v>
      </c>
      <c r="O301" s="37">
        <v>300000</v>
      </c>
      <c r="P301" s="44">
        <f t="shared" si="46"/>
        <v>300000</v>
      </c>
      <c r="Q301" s="37">
        <f t="shared" si="47"/>
        <v>1089.877258</v>
      </c>
      <c r="R301" s="37">
        <v>1068.58</v>
      </c>
      <c r="S301" s="42">
        <f t="shared" si="48"/>
        <v>1164621.04035364</v>
      </c>
      <c r="T301" s="43">
        <v>2.4</v>
      </c>
      <c r="U301" s="37">
        <f t="shared" si="40"/>
        <v>361.915464</v>
      </c>
      <c r="V301" s="47">
        <v>1068.58</v>
      </c>
      <c r="W301" s="42">
        <f t="shared" si="49"/>
        <v>386735.62652111996</v>
      </c>
      <c r="X301" s="50">
        <f t="shared" si="41"/>
        <v>5470178.95414836</v>
      </c>
    </row>
    <row r="302" spans="1:24" ht="12.75">
      <c r="A302" s="1">
        <v>287</v>
      </c>
      <c r="B302" t="s">
        <v>86</v>
      </c>
      <c r="C302" s="1" t="s">
        <v>4</v>
      </c>
      <c r="D302" s="37">
        <v>16223.236084</v>
      </c>
      <c r="E302" s="37">
        <v>492.560954</v>
      </c>
      <c r="F302" s="38">
        <v>0.77</v>
      </c>
      <c r="G302" s="37">
        <f t="shared" si="42"/>
        <v>379.27193458</v>
      </c>
      <c r="H302" s="40">
        <v>6185</v>
      </c>
      <c r="I302" s="37">
        <f t="shared" si="43"/>
        <v>2345796.9153772998</v>
      </c>
      <c r="J302" s="41">
        <v>0.6</v>
      </c>
      <c r="K302" s="37">
        <f t="shared" si="44"/>
        <v>9733.9416504</v>
      </c>
      <c r="L302" s="40">
        <v>4435.75</v>
      </c>
      <c r="M302" s="37">
        <f t="shared" si="45"/>
        <v>43177331.675761804</v>
      </c>
      <c r="N302" s="43">
        <v>1</v>
      </c>
      <c r="O302" s="37">
        <v>300000</v>
      </c>
      <c r="P302" s="44">
        <f t="shared" si="46"/>
        <v>300000</v>
      </c>
      <c r="Q302" s="37">
        <f t="shared" si="47"/>
        <v>16223.236084</v>
      </c>
      <c r="R302" s="37">
        <v>1068.58</v>
      </c>
      <c r="S302" s="42">
        <f t="shared" si="48"/>
        <v>17335825.61464072</v>
      </c>
      <c r="T302" s="43">
        <v>2.4</v>
      </c>
      <c r="U302" s="37">
        <f t="shared" si="40"/>
        <v>1182.1462895999998</v>
      </c>
      <c r="V302" s="47">
        <v>1068.58</v>
      </c>
      <c r="W302" s="42">
        <f t="shared" si="49"/>
        <v>1263217.8821407678</v>
      </c>
      <c r="X302" s="50">
        <f t="shared" si="41"/>
        <v>64422172.087920584</v>
      </c>
    </row>
    <row r="303" spans="1:24" ht="12.75">
      <c r="A303" s="1">
        <v>288</v>
      </c>
      <c r="B303" t="s">
        <v>49</v>
      </c>
      <c r="C303" s="1" t="s">
        <v>4</v>
      </c>
      <c r="D303" s="37">
        <v>341.106567</v>
      </c>
      <c r="E303" s="37">
        <v>101.642592</v>
      </c>
      <c r="F303" s="38">
        <v>0.77</v>
      </c>
      <c r="G303" s="37">
        <f t="shared" si="42"/>
        <v>78.26479583999999</v>
      </c>
      <c r="H303" s="40">
        <v>6185</v>
      </c>
      <c r="I303" s="37">
        <f t="shared" si="43"/>
        <v>484067.76227039995</v>
      </c>
      <c r="J303" s="41">
        <v>0.6</v>
      </c>
      <c r="K303" s="37">
        <f t="shared" si="44"/>
        <v>204.66394019999998</v>
      </c>
      <c r="L303" s="40">
        <v>4435.75</v>
      </c>
      <c r="M303" s="37">
        <f t="shared" si="45"/>
        <v>907838.0727421499</v>
      </c>
      <c r="N303" s="43">
        <v>1</v>
      </c>
      <c r="O303" s="37">
        <v>300000</v>
      </c>
      <c r="P303" s="44">
        <f t="shared" si="46"/>
        <v>300000</v>
      </c>
      <c r="Q303" s="37">
        <f t="shared" si="47"/>
        <v>341.106567</v>
      </c>
      <c r="R303" s="37">
        <v>1068.58</v>
      </c>
      <c r="S303" s="42">
        <f t="shared" si="48"/>
        <v>364499.65536485997</v>
      </c>
      <c r="T303" s="43">
        <v>2.4</v>
      </c>
      <c r="U303" s="37">
        <f t="shared" si="40"/>
        <v>243.94222079999997</v>
      </c>
      <c r="V303" s="47">
        <v>1068.58</v>
      </c>
      <c r="W303" s="42">
        <f t="shared" si="49"/>
        <v>260671.77830246396</v>
      </c>
      <c r="X303" s="50">
        <f t="shared" si="41"/>
        <v>2317077.2686798736</v>
      </c>
    </row>
    <row r="304" spans="1:24" ht="12.75">
      <c r="A304" s="1">
        <v>289</v>
      </c>
      <c r="B304" t="s">
        <v>49</v>
      </c>
      <c r="C304" s="1" t="s">
        <v>4</v>
      </c>
      <c r="D304" s="37">
        <v>14091.735603</v>
      </c>
      <c r="E304" s="37">
        <v>479.135981</v>
      </c>
      <c r="F304" s="38">
        <v>0.77</v>
      </c>
      <c r="G304" s="37">
        <f t="shared" si="42"/>
        <v>368.93470537</v>
      </c>
      <c r="H304" s="40">
        <v>6185</v>
      </c>
      <c r="I304" s="37">
        <f t="shared" si="43"/>
        <v>2281861.15271345</v>
      </c>
      <c r="J304" s="41">
        <v>0.6</v>
      </c>
      <c r="K304" s="37">
        <f t="shared" si="44"/>
        <v>8455.041361799998</v>
      </c>
      <c r="L304" s="40">
        <v>4435.75</v>
      </c>
      <c r="M304" s="37">
        <f t="shared" si="45"/>
        <v>37504449.720604345</v>
      </c>
      <c r="N304" s="43">
        <v>1</v>
      </c>
      <c r="O304" s="37">
        <v>300000</v>
      </c>
      <c r="P304" s="44">
        <f t="shared" si="46"/>
        <v>300000</v>
      </c>
      <c r="Q304" s="37">
        <f t="shared" si="47"/>
        <v>14091.735603</v>
      </c>
      <c r="R304" s="37">
        <v>1068.58</v>
      </c>
      <c r="S304" s="42">
        <f t="shared" si="48"/>
        <v>15058146.830653738</v>
      </c>
      <c r="T304" s="43">
        <v>2.4</v>
      </c>
      <c r="U304" s="37">
        <f t="shared" si="40"/>
        <v>1149.9263544</v>
      </c>
      <c r="V304" s="47">
        <v>1068.58</v>
      </c>
      <c r="W304" s="42">
        <f t="shared" si="49"/>
        <v>1228788.303784752</v>
      </c>
      <c r="X304" s="50">
        <f t="shared" si="41"/>
        <v>56373246.007756285</v>
      </c>
    </row>
    <row r="305" spans="1:24" ht="12.75">
      <c r="A305" s="1">
        <v>290</v>
      </c>
      <c r="B305" t="s">
        <v>178</v>
      </c>
      <c r="C305" s="1" t="s">
        <v>4</v>
      </c>
      <c r="D305" s="37">
        <v>10434.406311</v>
      </c>
      <c r="E305" s="37">
        <v>477.837176</v>
      </c>
      <c r="F305" s="38">
        <v>0.77</v>
      </c>
      <c r="G305" s="37">
        <f t="shared" si="42"/>
        <v>367.93462552</v>
      </c>
      <c r="H305" s="40">
        <v>6185</v>
      </c>
      <c r="I305" s="37">
        <f t="shared" si="43"/>
        <v>2275675.6588412</v>
      </c>
      <c r="J305" s="41">
        <v>0.6</v>
      </c>
      <c r="K305" s="37">
        <f t="shared" si="44"/>
        <v>6260.643786600001</v>
      </c>
      <c r="L305" s="40">
        <v>4435.75</v>
      </c>
      <c r="M305" s="37">
        <f t="shared" si="45"/>
        <v>27770650.67641095</v>
      </c>
      <c r="N305" s="43">
        <v>1</v>
      </c>
      <c r="O305" s="37">
        <v>300000</v>
      </c>
      <c r="P305" s="44">
        <f t="shared" si="46"/>
        <v>300000</v>
      </c>
      <c r="Q305" s="37">
        <f t="shared" si="47"/>
        <v>10434.406311</v>
      </c>
      <c r="R305" s="37">
        <v>1068.58</v>
      </c>
      <c r="S305" s="42">
        <f t="shared" si="48"/>
        <v>11149997.89580838</v>
      </c>
      <c r="T305" s="43">
        <v>2.4</v>
      </c>
      <c r="U305" s="37">
        <f t="shared" si="40"/>
        <v>1146.8092224</v>
      </c>
      <c r="V305" s="47">
        <v>1068.58</v>
      </c>
      <c r="W305" s="42">
        <f t="shared" si="49"/>
        <v>1225457.3988721918</v>
      </c>
      <c r="X305" s="50">
        <f t="shared" si="41"/>
        <v>42721781.629932724</v>
      </c>
    </row>
    <row r="306" spans="1:24" ht="12.75">
      <c r="A306" s="1">
        <v>291</v>
      </c>
      <c r="B306" t="s">
        <v>179</v>
      </c>
      <c r="C306" s="1" t="s">
        <v>3</v>
      </c>
      <c r="D306" s="37">
        <v>15905.030266</v>
      </c>
      <c r="E306" s="37">
        <v>534.438698</v>
      </c>
      <c r="F306" s="38">
        <v>0.77</v>
      </c>
      <c r="G306" s="37">
        <f t="shared" si="42"/>
        <v>411.51779746000005</v>
      </c>
      <c r="H306" s="40">
        <v>6185</v>
      </c>
      <c r="I306" s="37">
        <f t="shared" si="43"/>
        <v>2545237.5772901005</v>
      </c>
      <c r="J306" s="41">
        <v>0.6</v>
      </c>
      <c r="K306" s="37">
        <f t="shared" si="44"/>
        <v>9543.0181596</v>
      </c>
      <c r="L306" s="40">
        <v>4435.75</v>
      </c>
      <c r="M306" s="37">
        <f t="shared" si="45"/>
        <v>42330442.8014457</v>
      </c>
      <c r="N306" s="43">
        <v>1</v>
      </c>
      <c r="O306" s="37">
        <v>300000</v>
      </c>
      <c r="P306" s="44">
        <f t="shared" si="46"/>
        <v>300000</v>
      </c>
      <c r="Q306" s="37">
        <f t="shared" si="47"/>
        <v>15905.030266</v>
      </c>
      <c r="R306" s="37">
        <v>1068.58</v>
      </c>
      <c r="S306" s="42">
        <f t="shared" si="48"/>
        <v>16995797.241642278</v>
      </c>
      <c r="T306" s="43">
        <v>2.4</v>
      </c>
      <c r="U306" s="37">
        <f t="shared" si="40"/>
        <v>1282.6528752000002</v>
      </c>
      <c r="V306" s="47">
        <v>1068.58</v>
      </c>
      <c r="W306" s="42">
        <f t="shared" si="49"/>
        <v>1370617.209381216</v>
      </c>
      <c r="X306" s="50">
        <f t="shared" si="41"/>
        <v>63542094.8297593</v>
      </c>
    </row>
    <row r="307" spans="1:24" ht="12.75">
      <c r="A307" s="1">
        <v>292</v>
      </c>
      <c r="B307" t="s">
        <v>180</v>
      </c>
      <c r="C307" s="1" t="s">
        <v>4</v>
      </c>
      <c r="D307" s="37">
        <v>13688.144577</v>
      </c>
      <c r="E307" s="37">
        <v>493.743117</v>
      </c>
      <c r="F307" s="38">
        <v>0.77</v>
      </c>
      <c r="G307" s="37">
        <f t="shared" si="42"/>
        <v>380.18220009</v>
      </c>
      <c r="H307" s="40">
        <v>6185</v>
      </c>
      <c r="I307" s="37">
        <f t="shared" si="43"/>
        <v>2351426.9075566498</v>
      </c>
      <c r="J307" s="41">
        <v>0.6</v>
      </c>
      <c r="K307" s="37">
        <f t="shared" si="44"/>
        <v>8212.8867462</v>
      </c>
      <c r="L307" s="40">
        <v>4435.75</v>
      </c>
      <c r="M307" s="37">
        <f t="shared" si="45"/>
        <v>36430312.38445665</v>
      </c>
      <c r="N307" s="43">
        <v>1</v>
      </c>
      <c r="O307" s="37">
        <v>300000</v>
      </c>
      <c r="P307" s="44">
        <f t="shared" si="46"/>
        <v>300000</v>
      </c>
      <c r="Q307" s="37">
        <f t="shared" si="47"/>
        <v>13688.144577</v>
      </c>
      <c r="R307" s="37">
        <v>1068.58</v>
      </c>
      <c r="S307" s="42">
        <f t="shared" si="48"/>
        <v>14626877.532090658</v>
      </c>
      <c r="T307" s="43">
        <v>2.4</v>
      </c>
      <c r="U307" s="37">
        <f t="shared" si="40"/>
        <v>1184.9834807999998</v>
      </c>
      <c r="V307" s="47">
        <v>1068.58</v>
      </c>
      <c r="W307" s="42">
        <f t="shared" si="49"/>
        <v>1266249.6479132636</v>
      </c>
      <c r="X307" s="50">
        <f t="shared" si="41"/>
        <v>54974866.47201723</v>
      </c>
    </row>
    <row r="308" spans="1:24" ht="12.75">
      <c r="A308" s="1">
        <v>293</v>
      </c>
      <c r="B308" t="s">
        <v>181</v>
      </c>
      <c r="C308" s="1" t="s">
        <v>4</v>
      </c>
      <c r="D308" s="37">
        <v>4494.270561</v>
      </c>
      <c r="E308" s="37">
        <v>316.073809</v>
      </c>
      <c r="F308" s="38">
        <v>0.77</v>
      </c>
      <c r="G308" s="37">
        <f t="shared" si="42"/>
        <v>243.37683293</v>
      </c>
      <c r="H308" s="40">
        <v>6185</v>
      </c>
      <c r="I308" s="37">
        <f t="shared" si="43"/>
        <v>1505285.71167205</v>
      </c>
      <c r="J308" s="41">
        <v>0.6</v>
      </c>
      <c r="K308" s="37">
        <f t="shared" si="44"/>
        <v>2696.5623366</v>
      </c>
      <c r="L308" s="40">
        <v>4435.75</v>
      </c>
      <c r="M308" s="37">
        <f t="shared" si="45"/>
        <v>11961276.38457345</v>
      </c>
      <c r="N308" s="43">
        <v>1</v>
      </c>
      <c r="O308" s="37">
        <v>300000</v>
      </c>
      <c r="P308" s="44">
        <f t="shared" si="46"/>
        <v>300000</v>
      </c>
      <c r="Q308" s="37">
        <f t="shared" si="47"/>
        <v>4494.270561</v>
      </c>
      <c r="R308" s="37">
        <v>1068.58</v>
      </c>
      <c r="S308" s="42">
        <f t="shared" si="48"/>
        <v>4802487.63607338</v>
      </c>
      <c r="T308" s="43">
        <v>2.4</v>
      </c>
      <c r="U308" s="37">
        <f t="shared" si="40"/>
        <v>758.5771415999999</v>
      </c>
      <c r="V308" s="47">
        <v>1068.58</v>
      </c>
      <c r="W308" s="42">
        <f t="shared" si="49"/>
        <v>810600.3619709278</v>
      </c>
      <c r="X308" s="50">
        <f t="shared" si="41"/>
        <v>19379650.094289806</v>
      </c>
    </row>
    <row r="309" spans="1:24" ht="12.75">
      <c r="A309" s="1">
        <v>294</v>
      </c>
      <c r="B309" t="s">
        <v>182</v>
      </c>
      <c r="C309" s="1" t="s">
        <v>4</v>
      </c>
      <c r="D309" s="37">
        <v>1558.655792</v>
      </c>
      <c r="E309" s="37">
        <v>164.685033</v>
      </c>
      <c r="F309" s="38">
        <v>0.77</v>
      </c>
      <c r="G309" s="37">
        <f t="shared" si="42"/>
        <v>126.80747541000001</v>
      </c>
      <c r="H309" s="40">
        <v>6185</v>
      </c>
      <c r="I309" s="37">
        <f t="shared" si="43"/>
        <v>784304.23541085</v>
      </c>
      <c r="J309" s="41">
        <v>0.6</v>
      </c>
      <c r="K309" s="37">
        <f t="shared" si="44"/>
        <v>935.1934752</v>
      </c>
      <c r="L309" s="40">
        <v>4435.75</v>
      </c>
      <c r="M309" s="37">
        <f t="shared" si="45"/>
        <v>4148284.4576184</v>
      </c>
      <c r="N309" s="43">
        <v>1</v>
      </c>
      <c r="O309" s="37">
        <v>300000</v>
      </c>
      <c r="P309" s="44">
        <f t="shared" si="46"/>
        <v>300000</v>
      </c>
      <c r="Q309" s="37">
        <f t="shared" si="47"/>
        <v>1558.655792</v>
      </c>
      <c r="R309" s="37">
        <v>1068.58</v>
      </c>
      <c r="S309" s="42">
        <f t="shared" si="48"/>
        <v>1665548.40621536</v>
      </c>
      <c r="T309" s="43">
        <v>2.4</v>
      </c>
      <c r="U309" s="37">
        <f t="shared" si="40"/>
        <v>395.2440792</v>
      </c>
      <c r="V309" s="47">
        <v>1068.58</v>
      </c>
      <c r="W309" s="42">
        <f t="shared" si="49"/>
        <v>422349.91815153597</v>
      </c>
      <c r="X309" s="50">
        <f t="shared" si="41"/>
        <v>7320487.017396146</v>
      </c>
    </row>
    <row r="310" spans="1:24" ht="12.75">
      <c r="A310" s="1">
        <v>295</v>
      </c>
      <c r="B310" t="s">
        <v>182</v>
      </c>
      <c r="C310" s="1" t="s">
        <v>4</v>
      </c>
      <c r="D310" s="37">
        <v>2218.610921</v>
      </c>
      <c r="E310" s="37">
        <v>192.894303</v>
      </c>
      <c r="F310" s="38">
        <v>0.77</v>
      </c>
      <c r="G310" s="37">
        <f t="shared" si="42"/>
        <v>148.52861331</v>
      </c>
      <c r="H310" s="40">
        <v>6185</v>
      </c>
      <c r="I310" s="37">
        <f t="shared" si="43"/>
        <v>918649.47332235</v>
      </c>
      <c r="J310" s="41">
        <v>0.6</v>
      </c>
      <c r="K310" s="37">
        <f t="shared" si="44"/>
        <v>1331.1665526</v>
      </c>
      <c r="L310" s="40">
        <v>4435.75</v>
      </c>
      <c r="M310" s="37">
        <f t="shared" si="45"/>
        <v>5904722.035695449</v>
      </c>
      <c r="N310" s="43">
        <v>1</v>
      </c>
      <c r="O310" s="37">
        <v>300000</v>
      </c>
      <c r="P310" s="44">
        <f t="shared" si="46"/>
        <v>300000</v>
      </c>
      <c r="Q310" s="37">
        <f t="shared" si="47"/>
        <v>2218.610921</v>
      </c>
      <c r="R310" s="37">
        <v>1068.58</v>
      </c>
      <c r="S310" s="42">
        <f t="shared" si="48"/>
        <v>2370763.25796218</v>
      </c>
      <c r="T310" s="43">
        <v>2.4</v>
      </c>
      <c r="U310" s="37">
        <f t="shared" si="40"/>
        <v>462.9463272</v>
      </c>
      <c r="V310" s="47">
        <v>1068.58</v>
      </c>
      <c r="W310" s="42">
        <f t="shared" si="49"/>
        <v>494695.18631937593</v>
      </c>
      <c r="X310" s="50">
        <f t="shared" si="41"/>
        <v>9988829.953299355</v>
      </c>
    </row>
    <row r="311" spans="1:24" ht="12.75">
      <c r="A311" s="1">
        <v>296</v>
      </c>
      <c r="B311" t="s">
        <v>182</v>
      </c>
      <c r="C311" s="1" t="s">
        <v>4</v>
      </c>
      <c r="D311" s="37">
        <v>8812.256073</v>
      </c>
      <c r="E311" s="37">
        <v>373.6786349</v>
      </c>
      <c r="F311" s="38">
        <v>0.77</v>
      </c>
      <c r="G311" s="37">
        <f t="shared" si="42"/>
        <v>287.73254887300004</v>
      </c>
      <c r="H311" s="40">
        <v>6185</v>
      </c>
      <c r="I311" s="37">
        <f t="shared" si="43"/>
        <v>1779625.8147795054</v>
      </c>
      <c r="J311" s="41">
        <v>0.6</v>
      </c>
      <c r="K311" s="37">
        <f t="shared" si="44"/>
        <v>5287.3536438</v>
      </c>
      <c r="L311" s="40">
        <v>4435.75</v>
      </c>
      <c r="M311" s="37">
        <f t="shared" si="45"/>
        <v>23453378.92548585</v>
      </c>
      <c r="N311" s="43">
        <v>1</v>
      </c>
      <c r="O311" s="37">
        <v>300000</v>
      </c>
      <c r="P311" s="44">
        <f t="shared" si="46"/>
        <v>300000</v>
      </c>
      <c r="Q311" s="37">
        <f t="shared" si="47"/>
        <v>8812.256073</v>
      </c>
      <c r="R311" s="37">
        <v>1068.58</v>
      </c>
      <c r="S311" s="42">
        <f t="shared" si="48"/>
        <v>9416600.594486339</v>
      </c>
      <c r="T311" s="43">
        <v>2.4</v>
      </c>
      <c r="U311" s="37">
        <f t="shared" si="40"/>
        <v>896.82872376</v>
      </c>
      <c r="V311" s="47">
        <v>1068.58</v>
      </c>
      <c r="W311" s="42">
        <f t="shared" si="49"/>
        <v>958333.2376354607</v>
      </c>
      <c r="X311" s="50">
        <f t="shared" si="41"/>
        <v>35907938.57238716</v>
      </c>
    </row>
    <row r="312" spans="1:24" ht="12.75">
      <c r="A312" s="1">
        <v>297</v>
      </c>
      <c r="B312" t="s">
        <v>183</v>
      </c>
      <c r="C312" s="1" t="s">
        <v>4</v>
      </c>
      <c r="D312" s="37">
        <v>15130.63529</v>
      </c>
      <c r="E312" s="37">
        <v>564.545405</v>
      </c>
      <c r="F312" s="38">
        <v>0.77</v>
      </c>
      <c r="G312" s="37">
        <f t="shared" si="42"/>
        <v>434.69996184999997</v>
      </c>
      <c r="H312" s="40">
        <v>6185</v>
      </c>
      <c r="I312" s="37">
        <f t="shared" si="43"/>
        <v>2688619.26404225</v>
      </c>
      <c r="J312" s="41">
        <v>0.6</v>
      </c>
      <c r="K312" s="37">
        <f t="shared" si="44"/>
        <v>9078.381174</v>
      </c>
      <c r="L312" s="40">
        <v>4435.75</v>
      </c>
      <c r="M312" s="37">
        <f t="shared" si="45"/>
        <v>40269429.2925705</v>
      </c>
      <c r="N312" s="43">
        <v>1</v>
      </c>
      <c r="O312" s="37">
        <v>300000</v>
      </c>
      <c r="P312" s="44">
        <f t="shared" si="46"/>
        <v>300000</v>
      </c>
      <c r="Q312" s="37">
        <f t="shared" si="47"/>
        <v>15130.63529</v>
      </c>
      <c r="R312" s="37">
        <v>1068.58</v>
      </c>
      <c r="S312" s="42">
        <f t="shared" si="48"/>
        <v>16168294.2581882</v>
      </c>
      <c r="T312" s="43">
        <v>2.4</v>
      </c>
      <c r="U312" s="37">
        <f t="shared" si="40"/>
        <v>1354.908972</v>
      </c>
      <c r="V312" s="47">
        <v>1068.58</v>
      </c>
      <c r="W312" s="42">
        <f t="shared" si="49"/>
        <v>1447828.6292997599</v>
      </c>
      <c r="X312" s="50">
        <f t="shared" si="41"/>
        <v>60874171.444100715</v>
      </c>
    </row>
    <row r="313" spans="1:24" ht="12.75">
      <c r="A313" s="1">
        <v>298</v>
      </c>
      <c r="B313" t="s">
        <v>184</v>
      </c>
      <c r="C313" s="1" t="s">
        <v>4</v>
      </c>
      <c r="D313" s="37">
        <v>1611.344177</v>
      </c>
      <c r="E313" s="37">
        <v>177.824044</v>
      </c>
      <c r="F313" s="38">
        <v>0.77</v>
      </c>
      <c r="G313" s="37">
        <f t="shared" si="42"/>
        <v>136.92451388</v>
      </c>
      <c r="H313" s="40">
        <v>6185</v>
      </c>
      <c r="I313" s="37">
        <f t="shared" si="43"/>
        <v>846878.1183478</v>
      </c>
      <c r="J313" s="41">
        <v>0.6</v>
      </c>
      <c r="K313" s="37">
        <f t="shared" si="44"/>
        <v>966.8065062</v>
      </c>
      <c r="L313" s="40">
        <v>4435.75</v>
      </c>
      <c r="M313" s="37">
        <f t="shared" si="45"/>
        <v>4288511.95987665</v>
      </c>
      <c r="N313" s="43">
        <v>1</v>
      </c>
      <c r="O313" s="37">
        <v>300000</v>
      </c>
      <c r="P313" s="44">
        <f t="shared" si="46"/>
        <v>300000</v>
      </c>
      <c r="Q313" s="37">
        <f t="shared" si="47"/>
        <v>1611.344177</v>
      </c>
      <c r="R313" s="37">
        <v>1068.58</v>
      </c>
      <c r="S313" s="42">
        <f t="shared" si="48"/>
        <v>1721850.1606586599</v>
      </c>
      <c r="T313" s="43">
        <v>2.4</v>
      </c>
      <c r="U313" s="37">
        <f t="shared" si="40"/>
        <v>426.77770559999993</v>
      </c>
      <c r="V313" s="47">
        <v>1068.58</v>
      </c>
      <c r="W313" s="42">
        <f t="shared" si="49"/>
        <v>456046.1206500479</v>
      </c>
      <c r="X313" s="50">
        <f t="shared" si="41"/>
        <v>7613286.359533158</v>
      </c>
    </row>
    <row r="314" spans="1:24" ht="12.75">
      <c r="A314" s="1">
        <v>299</v>
      </c>
      <c r="B314" s="11" t="s">
        <v>185</v>
      </c>
      <c r="C314" s="1" t="s">
        <v>4</v>
      </c>
      <c r="D314" s="37">
        <v>1307.718285</v>
      </c>
      <c r="E314" s="37">
        <v>162.992633</v>
      </c>
      <c r="F314" s="38">
        <v>0.77</v>
      </c>
      <c r="G314" s="37">
        <f t="shared" si="42"/>
        <v>125.50432741000002</v>
      </c>
      <c r="H314" s="40">
        <v>6185</v>
      </c>
      <c r="I314" s="37">
        <f t="shared" si="43"/>
        <v>776244.2650308501</v>
      </c>
      <c r="J314" s="41">
        <v>0.6</v>
      </c>
      <c r="K314" s="37">
        <f t="shared" si="44"/>
        <v>784.6309709999999</v>
      </c>
      <c r="L314" s="40">
        <v>4435.75</v>
      </c>
      <c r="M314" s="37">
        <f t="shared" si="45"/>
        <v>3480426.8296132497</v>
      </c>
      <c r="N314" s="43">
        <v>1</v>
      </c>
      <c r="O314" s="37">
        <v>300000</v>
      </c>
      <c r="P314" s="44">
        <f t="shared" si="46"/>
        <v>300000</v>
      </c>
      <c r="Q314" s="37">
        <f t="shared" si="47"/>
        <v>1307.718285</v>
      </c>
      <c r="R314" s="37">
        <v>1068.58</v>
      </c>
      <c r="S314" s="42">
        <f t="shared" si="48"/>
        <v>1397401.6049852998</v>
      </c>
      <c r="T314" s="43">
        <v>2.4</v>
      </c>
      <c r="U314" s="37">
        <f t="shared" si="40"/>
        <v>391.1823192</v>
      </c>
      <c r="V314" s="47">
        <v>1068.58</v>
      </c>
      <c r="W314" s="42">
        <f t="shared" si="49"/>
        <v>418009.602650736</v>
      </c>
      <c r="X314" s="50">
        <f t="shared" si="41"/>
        <v>6372082.302280135</v>
      </c>
    </row>
    <row r="315" spans="1:24" ht="12.75">
      <c r="A315" s="1">
        <v>300</v>
      </c>
      <c r="B315" t="s">
        <v>106</v>
      </c>
      <c r="C315" s="1" t="s">
        <v>4</v>
      </c>
      <c r="D315" s="37">
        <v>1042.256699</v>
      </c>
      <c r="E315" s="37">
        <v>139.2646609</v>
      </c>
      <c r="F315" s="38">
        <v>0.77</v>
      </c>
      <c r="G315" s="37">
        <f t="shared" si="42"/>
        <v>107.233788893</v>
      </c>
      <c r="H315" s="40">
        <v>6185</v>
      </c>
      <c r="I315" s="37">
        <f t="shared" si="43"/>
        <v>663240.9843032049</v>
      </c>
      <c r="J315" s="41">
        <v>0.6</v>
      </c>
      <c r="K315" s="37">
        <f t="shared" si="44"/>
        <v>625.3540194</v>
      </c>
      <c r="L315" s="40">
        <v>4435.75</v>
      </c>
      <c r="M315" s="37">
        <f t="shared" si="45"/>
        <v>2773914.0915535497</v>
      </c>
      <c r="N315" s="43">
        <v>1</v>
      </c>
      <c r="O315" s="37">
        <v>300000</v>
      </c>
      <c r="P315" s="44">
        <f t="shared" si="46"/>
        <v>300000</v>
      </c>
      <c r="Q315" s="37">
        <f t="shared" si="47"/>
        <v>1042.256699</v>
      </c>
      <c r="R315" s="37">
        <v>1068.58</v>
      </c>
      <c r="S315" s="42">
        <f t="shared" si="48"/>
        <v>1113734.66341742</v>
      </c>
      <c r="T315" s="43">
        <v>2.4</v>
      </c>
      <c r="U315" s="37">
        <f t="shared" si="40"/>
        <v>334.23518615999996</v>
      </c>
      <c r="V315" s="47">
        <v>1068.58</v>
      </c>
      <c r="W315" s="42">
        <f t="shared" si="49"/>
        <v>357157.03522685275</v>
      </c>
      <c r="X315" s="50">
        <f t="shared" si="41"/>
        <v>5208046.774501028</v>
      </c>
    </row>
    <row r="316" spans="1:24" ht="12.75">
      <c r="A316" s="1">
        <v>301</v>
      </c>
      <c r="B316" t="s">
        <v>185</v>
      </c>
      <c r="C316" s="1" t="s">
        <v>4</v>
      </c>
      <c r="D316" s="37">
        <v>4240.977165</v>
      </c>
      <c r="E316" s="37">
        <v>321.246797</v>
      </c>
      <c r="F316" s="38">
        <v>0.77</v>
      </c>
      <c r="G316" s="37">
        <f t="shared" si="42"/>
        <v>247.36003369000002</v>
      </c>
      <c r="H316" s="40">
        <v>6185</v>
      </c>
      <c r="I316" s="37">
        <f t="shared" si="43"/>
        <v>1529921.80837265</v>
      </c>
      <c r="J316" s="41">
        <v>0.6</v>
      </c>
      <c r="K316" s="37">
        <f t="shared" si="44"/>
        <v>2544.586299</v>
      </c>
      <c r="L316" s="40">
        <v>4435.75</v>
      </c>
      <c r="M316" s="37">
        <f t="shared" si="45"/>
        <v>11287148.67578925</v>
      </c>
      <c r="N316" s="43">
        <v>1</v>
      </c>
      <c r="O316" s="37">
        <v>300000</v>
      </c>
      <c r="P316" s="44">
        <f t="shared" si="46"/>
        <v>300000</v>
      </c>
      <c r="Q316" s="37">
        <f t="shared" si="47"/>
        <v>4240.977165</v>
      </c>
      <c r="R316" s="37">
        <v>1068.58</v>
      </c>
      <c r="S316" s="42">
        <f t="shared" si="48"/>
        <v>4531823.3789757</v>
      </c>
      <c r="T316" s="43">
        <v>2.4</v>
      </c>
      <c r="U316" s="37">
        <f t="shared" si="40"/>
        <v>770.9923128</v>
      </c>
      <c r="V316" s="47">
        <v>1068.58</v>
      </c>
      <c r="W316" s="42">
        <f t="shared" si="49"/>
        <v>823866.965611824</v>
      </c>
      <c r="X316" s="50">
        <f t="shared" si="41"/>
        <v>18472760.828749422</v>
      </c>
    </row>
    <row r="317" spans="1:24" ht="12.75">
      <c r="A317" s="1">
        <v>302</v>
      </c>
      <c r="B317" t="s">
        <v>186</v>
      </c>
      <c r="C317" s="1" t="s">
        <v>4</v>
      </c>
      <c r="D317" s="37">
        <v>1631.606949</v>
      </c>
      <c r="E317" s="37">
        <v>209.396669</v>
      </c>
      <c r="F317" s="38">
        <v>0.77</v>
      </c>
      <c r="G317" s="37">
        <f t="shared" si="42"/>
        <v>161.23543513</v>
      </c>
      <c r="H317" s="40">
        <v>6185</v>
      </c>
      <c r="I317" s="37">
        <f t="shared" si="43"/>
        <v>997241.16627905</v>
      </c>
      <c r="J317" s="41">
        <v>0.6</v>
      </c>
      <c r="K317" s="37">
        <f t="shared" si="44"/>
        <v>978.9641694</v>
      </c>
      <c r="L317" s="40">
        <v>4435.75</v>
      </c>
      <c r="M317" s="37">
        <f t="shared" si="45"/>
        <v>4342440.31441605</v>
      </c>
      <c r="N317" s="43">
        <v>1</v>
      </c>
      <c r="O317" s="37">
        <v>300000</v>
      </c>
      <c r="P317" s="44">
        <f t="shared" si="46"/>
        <v>300000</v>
      </c>
      <c r="Q317" s="37">
        <f t="shared" si="47"/>
        <v>1631.606949</v>
      </c>
      <c r="R317" s="37">
        <v>1068.58</v>
      </c>
      <c r="S317" s="42">
        <f t="shared" si="48"/>
        <v>1743502.55356242</v>
      </c>
      <c r="T317" s="43">
        <v>2.4</v>
      </c>
      <c r="U317" s="37">
        <f t="shared" si="40"/>
        <v>502.5520056</v>
      </c>
      <c r="V317" s="47">
        <v>1068.58</v>
      </c>
      <c r="W317" s="42">
        <f t="shared" si="49"/>
        <v>537017.0221440479</v>
      </c>
      <c r="X317" s="50">
        <f t="shared" si="41"/>
        <v>7920201.0564015675</v>
      </c>
    </row>
    <row r="318" spans="1:24" ht="12.75">
      <c r="A318" s="1">
        <v>303</v>
      </c>
      <c r="B318" t="s">
        <v>106</v>
      </c>
      <c r="C318" s="1" t="s">
        <v>4</v>
      </c>
      <c r="D318" s="37">
        <v>1831.889259</v>
      </c>
      <c r="E318" s="37">
        <v>212.289496</v>
      </c>
      <c r="F318" s="38">
        <v>0.77</v>
      </c>
      <c r="G318" s="37">
        <f t="shared" si="42"/>
        <v>163.46291192</v>
      </c>
      <c r="H318" s="40">
        <v>6185</v>
      </c>
      <c r="I318" s="37">
        <f t="shared" si="43"/>
        <v>1011018.1102252001</v>
      </c>
      <c r="J318" s="41">
        <v>0.6</v>
      </c>
      <c r="K318" s="37">
        <f t="shared" si="44"/>
        <v>1099.1335554</v>
      </c>
      <c r="L318" s="40">
        <v>4435.75</v>
      </c>
      <c r="M318" s="37">
        <f t="shared" si="45"/>
        <v>4875481.66836555</v>
      </c>
      <c r="N318" s="43">
        <v>1</v>
      </c>
      <c r="O318" s="37">
        <v>300000</v>
      </c>
      <c r="P318" s="44">
        <f t="shared" si="46"/>
        <v>300000</v>
      </c>
      <c r="Q318" s="37">
        <f t="shared" si="47"/>
        <v>1831.889259</v>
      </c>
      <c r="R318" s="37">
        <v>1068.58</v>
      </c>
      <c r="S318" s="42">
        <f t="shared" si="48"/>
        <v>1957520.2243822198</v>
      </c>
      <c r="T318" s="43">
        <v>2.4</v>
      </c>
      <c r="U318" s="37">
        <f t="shared" si="40"/>
        <v>509.4947904</v>
      </c>
      <c r="V318" s="47">
        <v>1068.58</v>
      </c>
      <c r="W318" s="42">
        <f t="shared" si="49"/>
        <v>544435.943125632</v>
      </c>
      <c r="X318" s="50">
        <f t="shared" si="41"/>
        <v>8688455.946098603</v>
      </c>
    </row>
    <row r="319" spans="1:24" ht="12.75">
      <c r="A319" s="1">
        <v>304</v>
      </c>
      <c r="B319" t="s">
        <v>187</v>
      </c>
      <c r="C319" s="1" t="s">
        <v>4</v>
      </c>
      <c r="D319" s="37">
        <v>1208.080429</v>
      </c>
      <c r="E319" s="37">
        <v>157.180858</v>
      </c>
      <c r="F319" s="38">
        <v>0.77</v>
      </c>
      <c r="G319" s="37">
        <f t="shared" si="42"/>
        <v>121.02926066</v>
      </c>
      <c r="H319" s="40">
        <v>6185</v>
      </c>
      <c r="I319" s="37">
        <f t="shared" si="43"/>
        <v>748565.9771821001</v>
      </c>
      <c r="J319" s="41">
        <v>0.6</v>
      </c>
      <c r="K319" s="37">
        <f t="shared" si="44"/>
        <v>724.8482574000001</v>
      </c>
      <c r="L319" s="40">
        <v>4435.75</v>
      </c>
      <c r="M319" s="37">
        <f t="shared" si="45"/>
        <v>3215245.65776205</v>
      </c>
      <c r="N319" s="43">
        <v>1</v>
      </c>
      <c r="O319" s="37">
        <v>300000</v>
      </c>
      <c r="P319" s="44">
        <f t="shared" si="46"/>
        <v>300000</v>
      </c>
      <c r="Q319" s="37">
        <f t="shared" si="47"/>
        <v>1208.080429</v>
      </c>
      <c r="R319" s="37">
        <v>1068.58</v>
      </c>
      <c r="S319" s="42">
        <f t="shared" si="48"/>
        <v>1290930.58482082</v>
      </c>
      <c r="T319" s="43">
        <v>2.4</v>
      </c>
      <c r="U319" s="37">
        <f t="shared" si="40"/>
        <v>377.2340592</v>
      </c>
      <c r="V319" s="47">
        <v>1068.58</v>
      </c>
      <c r="W319" s="42">
        <f t="shared" si="49"/>
        <v>403104.77097993594</v>
      </c>
      <c r="X319" s="50">
        <f t="shared" si="41"/>
        <v>5957846.990744906</v>
      </c>
    </row>
    <row r="320" spans="1:24" ht="12.75">
      <c r="A320" s="1">
        <v>305</v>
      </c>
      <c r="B320" t="s">
        <v>188</v>
      </c>
      <c r="C320" s="1" t="s">
        <v>3</v>
      </c>
      <c r="D320" s="37">
        <v>5792.181152</v>
      </c>
      <c r="E320" s="37">
        <v>370.949257</v>
      </c>
      <c r="F320" s="38">
        <v>0.77</v>
      </c>
      <c r="G320" s="37">
        <f t="shared" si="42"/>
        <v>285.63092789</v>
      </c>
      <c r="H320" s="40">
        <v>6185</v>
      </c>
      <c r="I320" s="37">
        <f t="shared" si="43"/>
        <v>1766627.2889996502</v>
      </c>
      <c r="J320" s="41">
        <v>0.6</v>
      </c>
      <c r="K320" s="37">
        <f t="shared" si="44"/>
        <v>3475.3086912</v>
      </c>
      <c r="L320" s="40">
        <v>4435.75</v>
      </c>
      <c r="M320" s="37">
        <f t="shared" si="45"/>
        <v>15415600.526990399</v>
      </c>
      <c r="N320" s="43">
        <v>1</v>
      </c>
      <c r="O320" s="37">
        <v>300000</v>
      </c>
      <c r="P320" s="44">
        <f t="shared" si="46"/>
        <v>300000</v>
      </c>
      <c r="Q320" s="37">
        <f t="shared" si="47"/>
        <v>5792.181152</v>
      </c>
      <c r="R320" s="37">
        <v>1068.58</v>
      </c>
      <c r="S320" s="42">
        <f t="shared" si="48"/>
        <v>6189408.93540416</v>
      </c>
      <c r="T320" s="43">
        <v>2.4</v>
      </c>
      <c r="U320" s="37">
        <f t="shared" si="40"/>
        <v>890.2782168</v>
      </c>
      <c r="V320" s="47">
        <v>1068.58</v>
      </c>
      <c r="W320" s="42">
        <f t="shared" si="49"/>
        <v>951333.496908144</v>
      </c>
      <c r="X320" s="50">
        <f t="shared" si="41"/>
        <v>24622970.24830235</v>
      </c>
    </row>
    <row r="321" spans="1:24" ht="12.75">
      <c r="A321" s="1">
        <v>306</v>
      </c>
      <c r="B321" t="s">
        <v>189</v>
      </c>
      <c r="C321" s="1" t="s">
        <v>4</v>
      </c>
      <c r="D321" s="37">
        <v>3470.247169</v>
      </c>
      <c r="E321" s="37">
        <v>258.565344</v>
      </c>
      <c r="F321" s="38">
        <v>0.77</v>
      </c>
      <c r="G321" s="37">
        <f t="shared" si="42"/>
        <v>199.09531488</v>
      </c>
      <c r="H321" s="40">
        <v>6185</v>
      </c>
      <c r="I321" s="37">
        <f t="shared" si="43"/>
        <v>1231404.5225328</v>
      </c>
      <c r="J321" s="41">
        <v>0.6</v>
      </c>
      <c r="K321" s="37">
        <f t="shared" si="44"/>
        <v>2082.1483014</v>
      </c>
      <c r="L321" s="40">
        <v>4435.75</v>
      </c>
      <c r="M321" s="37">
        <f t="shared" si="45"/>
        <v>9235889.32793505</v>
      </c>
      <c r="N321" s="43">
        <v>1</v>
      </c>
      <c r="O321" s="37">
        <v>300000</v>
      </c>
      <c r="P321" s="44">
        <f t="shared" si="46"/>
        <v>300000</v>
      </c>
      <c r="Q321" s="37">
        <f t="shared" si="47"/>
        <v>3470.247169</v>
      </c>
      <c r="R321" s="37">
        <v>1068.58</v>
      </c>
      <c r="S321" s="42">
        <f t="shared" si="48"/>
        <v>3708236.71985002</v>
      </c>
      <c r="T321" s="43">
        <v>2.4</v>
      </c>
      <c r="U321" s="37">
        <f t="shared" si="40"/>
        <v>620.5568255999999</v>
      </c>
      <c r="V321" s="47">
        <v>1068.58</v>
      </c>
      <c r="W321" s="42">
        <f t="shared" si="49"/>
        <v>663114.6126996479</v>
      </c>
      <c r="X321" s="50">
        <f t="shared" si="41"/>
        <v>15138645.183017517</v>
      </c>
    </row>
    <row r="322" spans="1:24" ht="12.75">
      <c r="A322" s="1">
        <v>307</v>
      </c>
      <c r="B322" t="s">
        <v>190</v>
      </c>
      <c r="C322" s="1" t="s">
        <v>4</v>
      </c>
      <c r="D322" s="37">
        <v>761.933952</v>
      </c>
      <c r="E322" s="37">
        <v>117.867628</v>
      </c>
      <c r="F322" s="38">
        <v>0.77</v>
      </c>
      <c r="G322" s="37">
        <f t="shared" si="42"/>
        <v>90.75807356</v>
      </c>
      <c r="H322" s="40">
        <v>6185</v>
      </c>
      <c r="I322" s="37">
        <f t="shared" si="43"/>
        <v>561338.6849686</v>
      </c>
      <c r="J322" s="41">
        <v>0.6</v>
      </c>
      <c r="K322" s="37">
        <f t="shared" si="44"/>
        <v>457.1603712</v>
      </c>
      <c r="L322" s="40">
        <v>4435.75</v>
      </c>
      <c r="M322" s="37">
        <f t="shared" si="45"/>
        <v>2027849.1165504</v>
      </c>
      <c r="N322" s="43">
        <v>1</v>
      </c>
      <c r="O322" s="37">
        <v>300000</v>
      </c>
      <c r="P322" s="44">
        <f t="shared" si="46"/>
        <v>300000</v>
      </c>
      <c r="Q322" s="37">
        <f t="shared" si="47"/>
        <v>761.933952</v>
      </c>
      <c r="R322" s="37">
        <v>1068.58</v>
      </c>
      <c r="S322" s="42">
        <f t="shared" si="48"/>
        <v>814187.3824281599</v>
      </c>
      <c r="T322" s="43">
        <v>2.4</v>
      </c>
      <c r="U322" s="37">
        <f t="shared" si="40"/>
        <v>282.88230719999996</v>
      </c>
      <c r="V322" s="47">
        <v>1068.58</v>
      </c>
      <c r="W322" s="42">
        <f t="shared" si="49"/>
        <v>302282.3758277759</v>
      </c>
      <c r="X322" s="50">
        <f t="shared" si="41"/>
        <v>4005657.5597749357</v>
      </c>
    </row>
    <row r="323" spans="1:24" ht="12.75">
      <c r="A323" s="1">
        <v>308</v>
      </c>
      <c r="B323" t="s">
        <v>191</v>
      </c>
      <c r="C323" s="1" t="s">
        <v>4</v>
      </c>
      <c r="D323" s="37">
        <v>2434.083817</v>
      </c>
      <c r="E323" s="37">
        <v>228.843702</v>
      </c>
      <c r="F323" s="38">
        <v>0.77</v>
      </c>
      <c r="G323" s="37">
        <f t="shared" si="42"/>
        <v>176.20965054</v>
      </c>
      <c r="H323" s="40">
        <v>6185</v>
      </c>
      <c r="I323" s="37">
        <f t="shared" si="43"/>
        <v>1089856.6885899</v>
      </c>
      <c r="J323" s="41">
        <v>0.6</v>
      </c>
      <c r="K323" s="37">
        <f t="shared" si="44"/>
        <v>1460.4502902000002</v>
      </c>
      <c r="L323" s="40">
        <v>4435.75</v>
      </c>
      <c r="M323" s="37">
        <f t="shared" si="45"/>
        <v>6478192.3747546505</v>
      </c>
      <c r="N323" s="43">
        <v>1</v>
      </c>
      <c r="O323" s="37">
        <v>300000</v>
      </c>
      <c r="P323" s="44">
        <f t="shared" si="46"/>
        <v>300000</v>
      </c>
      <c r="Q323" s="37">
        <f t="shared" si="47"/>
        <v>2434.083817</v>
      </c>
      <c r="R323" s="37">
        <v>1068.58</v>
      </c>
      <c r="S323" s="42">
        <f t="shared" si="48"/>
        <v>2601013.28516986</v>
      </c>
      <c r="T323" s="43">
        <v>2.4</v>
      </c>
      <c r="U323" s="37">
        <f t="shared" si="40"/>
        <v>549.2248848</v>
      </c>
      <c r="V323" s="47">
        <v>1068.58</v>
      </c>
      <c r="W323" s="42">
        <f t="shared" si="49"/>
        <v>586890.727399584</v>
      </c>
      <c r="X323" s="50">
        <f t="shared" si="41"/>
        <v>11055953.075913996</v>
      </c>
    </row>
    <row r="324" spans="1:24" ht="12.75">
      <c r="A324" s="1">
        <v>309</v>
      </c>
      <c r="B324" t="s">
        <v>192</v>
      </c>
      <c r="C324" s="1" t="s">
        <v>4</v>
      </c>
      <c r="D324" s="37">
        <v>869.678459</v>
      </c>
      <c r="E324" s="37">
        <v>121.921866</v>
      </c>
      <c r="F324" s="38">
        <v>0.77</v>
      </c>
      <c r="G324" s="37">
        <f t="shared" si="42"/>
        <v>93.87983682</v>
      </c>
      <c r="H324" s="40">
        <v>6185</v>
      </c>
      <c r="I324" s="37">
        <f t="shared" si="43"/>
        <v>580646.7907317</v>
      </c>
      <c r="J324" s="41">
        <v>0.6</v>
      </c>
      <c r="K324" s="37">
        <f t="shared" si="44"/>
        <v>521.8070753999999</v>
      </c>
      <c r="L324" s="40">
        <v>4435.75</v>
      </c>
      <c r="M324" s="37">
        <f t="shared" si="45"/>
        <v>2314605.7347055497</v>
      </c>
      <c r="N324" s="43">
        <v>1</v>
      </c>
      <c r="O324" s="37">
        <v>300000</v>
      </c>
      <c r="P324" s="44">
        <f t="shared" si="46"/>
        <v>300000</v>
      </c>
      <c r="Q324" s="37">
        <f t="shared" si="47"/>
        <v>869.678459</v>
      </c>
      <c r="R324" s="37">
        <v>1068.58</v>
      </c>
      <c r="S324" s="42">
        <f t="shared" si="48"/>
        <v>929321.0077182199</v>
      </c>
      <c r="T324" s="43">
        <v>2.4</v>
      </c>
      <c r="U324" s="37">
        <f t="shared" si="40"/>
        <v>292.6124784</v>
      </c>
      <c r="V324" s="47">
        <v>1068.58</v>
      </c>
      <c r="W324" s="42">
        <f t="shared" si="49"/>
        <v>312679.84216867195</v>
      </c>
      <c r="X324" s="50">
        <f t="shared" si="41"/>
        <v>4437253.375324141</v>
      </c>
    </row>
    <row r="325" spans="1:24" ht="12.75">
      <c r="A325" s="1">
        <v>310</v>
      </c>
      <c r="B325" t="s">
        <v>192</v>
      </c>
      <c r="C325" s="1" t="s">
        <v>4</v>
      </c>
      <c r="D325" s="37">
        <v>3002.153198</v>
      </c>
      <c r="E325" s="37">
        <v>222.340998</v>
      </c>
      <c r="F325" s="38">
        <v>0.77</v>
      </c>
      <c r="G325" s="37">
        <f t="shared" si="42"/>
        <v>171.20256846</v>
      </c>
      <c r="H325" s="40">
        <v>6185</v>
      </c>
      <c r="I325" s="37">
        <f t="shared" si="43"/>
        <v>1058887.8859251</v>
      </c>
      <c r="J325" s="41">
        <v>0.6</v>
      </c>
      <c r="K325" s="37">
        <f t="shared" si="44"/>
        <v>1801.2919187999998</v>
      </c>
      <c r="L325" s="40">
        <v>4435.75</v>
      </c>
      <c r="M325" s="37">
        <f t="shared" si="45"/>
        <v>7990080.628817099</v>
      </c>
      <c r="N325" s="43">
        <v>1</v>
      </c>
      <c r="O325" s="37">
        <v>300000</v>
      </c>
      <c r="P325" s="44">
        <f t="shared" si="46"/>
        <v>300000</v>
      </c>
      <c r="Q325" s="37">
        <f t="shared" si="47"/>
        <v>3002.153198</v>
      </c>
      <c r="R325" s="37">
        <v>1068.58</v>
      </c>
      <c r="S325" s="42">
        <f t="shared" si="48"/>
        <v>3208040.8643188397</v>
      </c>
      <c r="T325" s="43">
        <v>2.4</v>
      </c>
      <c r="U325" s="37">
        <f t="shared" si="40"/>
        <v>533.6183952</v>
      </c>
      <c r="V325" s="47">
        <v>1068.58</v>
      </c>
      <c r="W325" s="42">
        <f t="shared" si="49"/>
        <v>570213.9447428159</v>
      </c>
      <c r="X325" s="50">
        <f t="shared" si="41"/>
        <v>13127223.323803853</v>
      </c>
    </row>
    <row r="326" spans="1:24" ht="12.75">
      <c r="A326" s="1">
        <v>311</v>
      </c>
      <c r="B326" t="s">
        <v>183</v>
      </c>
      <c r="C326" s="1" t="s">
        <v>4</v>
      </c>
      <c r="D326" s="37">
        <v>2538.108673</v>
      </c>
      <c r="E326" s="37">
        <v>251.800137</v>
      </c>
      <c r="F326" s="38">
        <v>0.77</v>
      </c>
      <c r="G326" s="37">
        <f t="shared" si="42"/>
        <v>193.88610549</v>
      </c>
      <c r="H326" s="40">
        <v>6185</v>
      </c>
      <c r="I326" s="37">
        <f t="shared" si="43"/>
        <v>1199185.56245565</v>
      </c>
      <c r="J326" s="41">
        <v>0.6</v>
      </c>
      <c r="K326" s="37">
        <f t="shared" si="44"/>
        <v>1522.8652038</v>
      </c>
      <c r="L326" s="40">
        <v>4435.75</v>
      </c>
      <c r="M326" s="37">
        <f t="shared" si="45"/>
        <v>6755049.32775585</v>
      </c>
      <c r="N326" s="43">
        <v>1</v>
      </c>
      <c r="O326" s="37">
        <v>300000</v>
      </c>
      <c r="P326" s="44">
        <f t="shared" si="46"/>
        <v>300000</v>
      </c>
      <c r="Q326" s="37">
        <f t="shared" si="47"/>
        <v>2538.108673</v>
      </c>
      <c r="R326" s="37">
        <v>1068.58</v>
      </c>
      <c r="S326" s="42">
        <f t="shared" si="48"/>
        <v>2712172.16579434</v>
      </c>
      <c r="T326" s="43">
        <v>2.4</v>
      </c>
      <c r="U326" s="37">
        <f t="shared" si="40"/>
        <v>604.3203288</v>
      </c>
      <c r="V326" s="47">
        <v>1068.58</v>
      </c>
      <c r="W326" s="42">
        <f t="shared" si="49"/>
        <v>645764.6169491039</v>
      </c>
      <c r="X326" s="50">
        <f t="shared" si="41"/>
        <v>11612171.672954943</v>
      </c>
    </row>
    <row r="327" spans="1:24" ht="12.75">
      <c r="A327" s="1">
        <v>312</v>
      </c>
      <c r="B327" t="s">
        <v>193</v>
      </c>
      <c r="C327" s="1" t="s">
        <v>4</v>
      </c>
      <c r="D327" s="37">
        <v>757.89016</v>
      </c>
      <c r="E327" s="37">
        <v>113.435283</v>
      </c>
      <c r="F327" s="38">
        <v>0.77</v>
      </c>
      <c r="G327" s="37">
        <f t="shared" si="42"/>
        <v>87.34516791</v>
      </c>
      <c r="H327" s="40">
        <v>6185</v>
      </c>
      <c r="I327" s="37">
        <f t="shared" si="43"/>
        <v>540229.86352335</v>
      </c>
      <c r="J327" s="41">
        <v>0.6</v>
      </c>
      <c r="K327" s="37">
        <f t="shared" si="44"/>
        <v>454.734096</v>
      </c>
      <c r="L327" s="40">
        <v>4435.75</v>
      </c>
      <c r="M327" s="37">
        <f t="shared" si="45"/>
        <v>2017086.766332</v>
      </c>
      <c r="N327" s="43">
        <v>1</v>
      </c>
      <c r="O327" s="37">
        <v>300000</v>
      </c>
      <c r="P327" s="44">
        <f t="shared" si="46"/>
        <v>300000</v>
      </c>
      <c r="Q327" s="37">
        <f t="shared" si="47"/>
        <v>757.89016</v>
      </c>
      <c r="R327" s="37">
        <v>1068.58</v>
      </c>
      <c r="S327" s="42">
        <f t="shared" si="48"/>
        <v>809866.2671728</v>
      </c>
      <c r="T327" s="43">
        <v>2.4</v>
      </c>
      <c r="U327" s="37">
        <f t="shared" si="40"/>
        <v>272.2446792</v>
      </c>
      <c r="V327" s="47">
        <v>1068.58</v>
      </c>
      <c r="W327" s="42">
        <f t="shared" si="49"/>
        <v>290915.21929953597</v>
      </c>
      <c r="X327" s="50">
        <f t="shared" si="41"/>
        <v>3958098.1163276862</v>
      </c>
    </row>
    <row r="328" spans="1:24" ht="12.75">
      <c r="A328" s="1">
        <v>313</v>
      </c>
      <c r="B328" t="s">
        <v>193</v>
      </c>
      <c r="C328" s="1" t="s">
        <v>4</v>
      </c>
      <c r="D328" s="37">
        <v>435.002281</v>
      </c>
      <c r="E328" s="37">
        <v>87.044479</v>
      </c>
      <c r="F328" s="38">
        <v>0.77</v>
      </c>
      <c r="G328" s="37">
        <f t="shared" si="42"/>
        <v>67.02424883</v>
      </c>
      <c r="H328" s="40">
        <v>6185</v>
      </c>
      <c r="I328" s="37">
        <f t="shared" si="43"/>
        <v>414544.97901355004</v>
      </c>
      <c r="J328" s="41">
        <v>0.6</v>
      </c>
      <c r="K328" s="37">
        <f t="shared" si="44"/>
        <v>261.0013686</v>
      </c>
      <c r="L328" s="40">
        <v>4435.75</v>
      </c>
      <c r="M328" s="37">
        <f t="shared" si="45"/>
        <v>1157736.82076745</v>
      </c>
      <c r="N328" s="43">
        <v>1</v>
      </c>
      <c r="O328" s="37">
        <v>300000</v>
      </c>
      <c r="P328" s="44">
        <f t="shared" si="46"/>
        <v>300000</v>
      </c>
      <c r="Q328" s="37">
        <f t="shared" si="47"/>
        <v>435.002281</v>
      </c>
      <c r="R328" s="37">
        <v>1068.58</v>
      </c>
      <c r="S328" s="42">
        <f t="shared" si="48"/>
        <v>464834.73743097996</v>
      </c>
      <c r="T328" s="43">
        <v>2.4</v>
      </c>
      <c r="U328" s="37">
        <f t="shared" si="40"/>
        <v>208.90674959999998</v>
      </c>
      <c r="V328" s="47">
        <v>1068.58</v>
      </c>
      <c r="W328" s="42">
        <f t="shared" si="49"/>
        <v>223233.57448756797</v>
      </c>
      <c r="X328" s="50">
        <f t="shared" si="41"/>
        <v>2560350.111699548</v>
      </c>
    </row>
    <row r="329" spans="1:24" ht="12.75">
      <c r="A329" s="1">
        <v>314</v>
      </c>
      <c r="B329" t="s">
        <v>193</v>
      </c>
      <c r="C329" s="1" t="s">
        <v>4</v>
      </c>
      <c r="D329" s="37">
        <v>539.021332</v>
      </c>
      <c r="E329" s="37">
        <v>92.937899</v>
      </c>
      <c r="F329" s="38">
        <v>0.77</v>
      </c>
      <c r="G329" s="37">
        <f t="shared" si="42"/>
        <v>71.56218223</v>
      </c>
      <c r="H329" s="40">
        <v>6185</v>
      </c>
      <c r="I329" s="37">
        <f t="shared" si="43"/>
        <v>442612.09709255</v>
      </c>
      <c r="J329" s="41">
        <v>0.6</v>
      </c>
      <c r="K329" s="37">
        <f t="shared" si="44"/>
        <v>323.4127992</v>
      </c>
      <c r="L329" s="40">
        <v>4435.75</v>
      </c>
      <c r="M329" s="37">
        <f t="shared" si="45"/>
        <v>1434578.3240514</v>
      </c>
      <c r="N329" s="43">
        <v>1</v>
      </c>
      <c r="O329" s="37">
        <v>300000</v>
      </c>
      <c r="P329" s="44">
        <f t="shared" si="46"/>
        <v>300000</v>
      </c>
      <c r="Q329" s="37">
        <f t="shared" si="47"/>
        <v>539.021332</v>
      </c>
      <c r="R329" s="37">
        <v>1068.58</v>
      </c>
      <c r="S329" s="42">
        <f t="shared" si="48"/>
        <v>575987.41494856</v>
      </c>
      <c r="T329" s="43">
        <v>2.4</v>
      </c>
      <c r="U329" s="37">
        <f t="shared" si="40"/>
        <v>223.0509576</v>
      </c>
      <c r="V329" s="47">
        <v>1068.58</v>
      </c>
      <c r="W329" s="42">
        <f t="shared" si="49"/>
        <v>238347.792272208</v>
      </c>
      <c r="X329" s="50">
        <f t="shared" si="41"/>
        <v>2991525.6283647185</v>
      </c>
    </row>
    <row r="330" spans="1:24" ht="12.75">
      <c r="A330" s="1">
        <v>315</v>
      </c>
      <c r="B330" t="s">
        <v>193</v>
      </c>
      <c r="C330" s="1" t="s">
        <v>4</v>
      </c>
      <c r="D330" s="37">
        <v>586.650551</v>
      </c>
      <c r="E330" s="37">
        <v>103.268142</v>
      </c>
      <c r="F330" s="38">
        <v>0.77</v>
      </c>
      <c r="G330" s="37">
        <f t="shared" si="42"/>
        <v>79.51646934</v>
      </c>
      <c r="H330" s="40">
        <v>6185</v>
      </c>
      <c r="I330" s="37">
        <f t="shared" si="43"/>
        <v>491809.3628679</v>
      </c>
      <c r="J330" s="41">
        <v>0.6</v>
      </c>
      <c r="K330" s="37">
        <f t="shared" si="44"/>
        <v>351.99033059999994</v>
      </c>
      <c r="L330" s="40">
        <v>4435.75</v>
      </c>
      <c r="M330" s="37">
        <f t="shared" si="45"/>
        <v>1561341.1089589498</v>
      </c>
      <c r="N330" s="43">
        <v>1</v>
      </c>
      <c r="O330" s="37">
        <v>300000</v>
      </c>
      <c r="P330" s="44">
        <f t="shared" si="46"/>
        <v>300000</v>
      </c>
      <c r="Q330" s="37">
        <f t="shared" si="47"/>
        <v>586.650551</v>
      </c>
      <c r="R330" s="37">
        <v>1068.58</v>
      </c>
      <c r="S330" s="42">
        <f t="shared" si="48"/>
        <v>626883.04578758</v>
      </c>
      <c r="T330" s="43">
        <v>2.4</v>
      </c>
      <c r="U330" s="37">
        <f t="shared" si="40"/>
        <v>247.84354079999997</v>
      </c>
      <c r="V330" s="47">
        <v>1068.58</v>
      </c>
      <c r="W330" s="42">
        <f t="shared" si="49"/>
        <v>264840.65082806395</v>
      </c>
      <c r="X330" s="50">
        <f t="shared" si="41"/>
        <v>3244874.168442494</v>
      </c>
    </row>
    <row r="331" spans="1:24" ht="12.75">
      <c r="A331" s="1">
        <v>316</v>
      </c>
      <c r="B331" t="s">
        <v>193</v>
      </c>
      <c r="C331" s="1" t="s">
        <v>4</v>
      </c>
      <c r="D331" s="37">
        <v>209.057396</v>
      </c>
      <c r="E331" s="37">
        <v>63.367202</v>
      </c>
      <c r="F331" s="38">
        <v>0.77</v>
      </c>
      <c r="G331" s="37">
        <f t="shared" si="42"/>
        <v>48.79274554</v>
      </c>
      <c r="H331" s="40">
        <v>6185</v>
      </c>
      <c r="I331" s="37">
        <f t="shared" si="43"/>
        <v>301783.13116489997</v>
      </c>
      <c r="J331" s="41">
        <v>0.6</v>
      </c>
      <c r="K331" s="37">
        <f t="shared" si="44"/>
        <v>125.4344376</v>
      </c>
      <c r="L331" s="40">
        <v>4435.75</v>
      </c>
      <c r="M331" s="37">
        <f t="shared" si="45"/>
        <v>556395.8065842</v>
      </c>
      <c r="N331" s="43">
        <v>1</v>
      </c>
      <c r="O331" s="37">
        <v>300000</v>
      </c>
      <c r="P331" s="44">
        <f t="shared" si="46"/>
        <v>300000</v>
      </c>
      <c r="Q331" s="37">
        <f t="shared" si="47"/>
        <v>209.057396</v>
      </c>
      <c r="R331" s="37">
        <v>1068.58</v>
      </c>
      <c r="S331" s="42">
        <f t="shared" si="48"/>
        <v>223394.55221768</v>
      </c>
      <c r="T331" s="43">
        <v>2.4</v>
      </c>
      <c r="U331" s="37">
        <f t="shared" si="40"/>
        <v>152.0812848</v>
      </c>
      <c r="V331" s="47">
        <v>1068.58</v>
      </c>
      <c r="W331" s="42">
        <f t="shared" si="49"/>
        <v>162511.01931158398</v>
      </c>
      <c r="X331" s="50">
        <f t="shared" si="41"/>
        <v>1544084.509278364</v>
      </c>
    </row>
    <row r="332" spans="1:24" ht="12.75">
      <c r="A332" s="1">
        <v>317</v>
      </c>
      <c r="B332" t="s">
        <v>183</v>
      </c>
      <c r="C332" s="1" t="s">
        <v>4</v>
      </c>
      <c r="D332" s="37">
        <v>1786.293938</v>
      </c>
      <c r="E332" s="37">
        <v>237.477288</v>
      </c>
      <c r="F332" s="38">
        <v>0.77</v>
      </c>
      <c r="G332" s="37">
        <f t="shared" si="42"/>
        <v>182.85751176</v>
      </c>
      <c r="H332" s="40">
        <v>6185</v>
      </c>
      <c r="I332" s="37">
        <f t="shared" si="43"/>
        <v>1130973.7102356</v>
      </c>
      <c r="J332" s="41">
        <v>0.6</v>
      </c>
      <c r="K332" s="37">
        <f t="shared" si="44"/>
        <v>1071.7763628</v>
      </c>
      <c r="L332" s="40">
        <v>4435.75</v>
      </c>
      <c r="M332" s="37">
        <f t="shared" si="45"/>
        <v>4754132.0012901</v>
      </c>
      <c r="N332" s="43">
        <v>1</v>
      </c>
      <c r="O332" s="37">
        <v>300000</v>
      </c>
      <c r="P332" s="44">
        <f t="shared" si="46"/>
        <v>300000</v>
      </c>
      <c r="Q332" s="37">
        <f t="shared" si="47"/>
        <v>1786.293938</v>
      </c>
      <c r="R332" s="37">
        <v>1068.58</v>
      </c>
      <c r="S332" s="42">
        <f t="shared" si="48"/>
        <v>1908797.9762680398</v>
      </c>
      <c r="T332" s="43">
        <v>2.4</v>
      </c>
      <c r="U332" s="37">
        <f t="shared" si="40"/>
        <v>569.9454912</v>
      </c>
      <c r="V332" s="47">
        <v>1068.58</v>
      </c>
      <c r="W332" s="42">
        <f t="shared" si="49"/>
        <v>609032.352986496</v>
      </c>
      <c r="X332" s="50">
        <f t="shared" si="41"/>
        <v>8702936.040780235</v>
      </c>
    </row>
    <row r="333" spans="1:24" ht="12.75">
      <c r="A333" s="1">
        <v>318</v>
      </c>
      <c r="B333" t="s">
        <v>194</v>
      </c>
      <c r="C333" s="1" t="s">
        <v>3</v>
      </c>
      <c r="D333" s="37">
        <v>717.355171</v>
      </c>
      <c r="E333" s="37">
        <v>117.404466</v>
      </c>
      <c r="F333" s="38">
        <v>0.77</v>
      </c>
      <c r="G333" s="37">
        <f t="shared" si="42"/>
        <v>90.40143882</v>
      </c>
      <c r="H333" s="40">
        <v>6185</v>
      </c>
      <c r="I333" s="37">
        <f t="shared" si="43"/>
        <v>559132.8991016999</v>
      </c>
      <c r="J333" s="41">
        <v>0.6</v>
      </c>
      <c r="K333" s="37">
        <f t="shared" si="44"/>
        <v>430.4131026</v>
      </c>
      <c r="L333" s="40">
        <v>4435.75</v>
      </c>
      <c r="M333" s="37">
        <f t="shared" si="45"/>
        <v>1909204.91985795</v>
      </c>
      <c r="N333" s="43">
        <v>1</v>
      </c>
      <c r="O333" s="37">
        <v>300000</v>
      </c>
      <c r="P333" s="44">
        <f t="shared" si="46"/>
        <v>300000</v>
      </c>
      <c r="Q333" s="37">
        <f t="shared" si="47"/>
        <v>717.355171</v>
      </c>
      <c r="R333" s="37">
        <v>1068.58</v>
      </c>
      <c r="S333" s="42">
        <f t="shared" si="48"/>
        <v>766551.38862718</v>
      </c>
      <c r="T333" s="43">
        <v>2.4</v>
      </c>
      <c r="U333" s="37">
        <f t="shared" si="40"/>
        <v>281.77071839999996</v>
      </c>
      <c r="V333" s="47">
        <v>1068.58</v>
      </c>
      <c r="W333" s="42">
        <f t="shared" si="49"/>
        <v>301094.55426787195</v>
      </c>
      <c r="X333" s="50">
        <f t="shared" si="41"/>
        <v>3835983.7618547017</v>
      </c>
    </row>
    <row r="334" spans="1:24" ht="12.75">
      <c r="A334" s="1">
        <v>319</v>
      </c>
      <c r="B334" t="s">
        <v>194</v>
      </c>
      <c r="C334" s="1" t="s">
        <v>3</v>
      </c>
      <c r="D334" s="37">
        <v>656.21521</v>
      </c>
      <c r="E334" s="37">
        <v>108.821037</v>
      </c>
      <c r="F334" s="38">
        <v>0.77</v>
      </c>
      <c r="G334" s="37">
        <f t="shared" si="42"/>
        <v>83.79219849</v>
      </c>
      <c r="H334" s="40">
        <v>6185</v>
      </c>
      <c r="I334" s="37">
        <f t="shared" si="43"/>
        <v>518254.74766065</v>
      </c>
      <c r="J334" s="41">
        <v>0.6</v>
      </c>
      <c r="K334" s="37">
        <f t="shared" si="44"/>
        <v>393.72912599999995</v>
      </c>
      <c r="L334" s="40">
        <v>4435.75</v>
      </c>
      <c r="M334" s="37">
        <f t="shared" si="45"/>
        <v>1746483.9706544997</v>
      </c>
      <c r="N334" s="43">
        <v>1</v>
      </c>
      <c r="O334" s="37">
        <v>300000</v>
      </c>
      <c r="P334" s="44">
        <f t="shared" si="46"/>
        <v>300000</v>
      </c>
      <c r="Q334" s="37">
        <f t="shared" si="47"/>
        <v>656.21521</v>
      </c>
      <c r="R334" s="37">
        <v>1068.58</v>
      </c>
      <c r="S334" s="42">
        <f t="shared" si="48"/>
        <v>701218.4491017999</v>
      </c>
      <c r="T334" s="43">
        <v>2.4</v>
      </c>
      <c r="U334" s="37">
        <f t="shared" si="40"/>
        <v>261.1704888</v>
      </c>
      <c r="V334" s="47">
        <v>1068.58</v>
      </c>
      <c r="W334" s="42">
        <f t="shared" si="49"/>
        <v>279081.560921904</v>
      </c>
      <c r="X334" s="50">
        <f t="shared" si="41"/>
        <v>3545038.7283388535</v>
      </c>
    </row>
    <row r="335" spans="1:24" ht="12.75">
      <c r="A335" s="1">
        <v>320</v>
      </c>
      <c r="B335" t="s">
        <v>190</v>
      </c>
      <c r="C335" s="1" t="s">
        <v>4</v>
      </c>
      <c r="D335" s="37">
        <v>1239.49241</v>
      </c>
      <c r="E335" s="37">
        <v>197.440269</v>
      </c>
      <c r="F335" s="38">
        <v>0.77</v>
      </c>
      <c r="G335" s="37">
        <f t="shared" si="42"/>
        <v>152.02900713</v>
      </c>
      <c r="H335" s="40">
        <v>6185</v>
      </c>
      <c r="I335" s="37">
        <f t="shared" si="43"/>
        <v>940299.40909905</v>
      </c>
      <c r="J335" s="41">
        <v>0.6</v>
      </c>
      <c r="K335" s="37">
        <f t="shared" si="44"/>
        <v>743.6954460000001</v>
      </c>
      <c r="L335" s="40">
        <v>4435.75</v>
      </c>
      <c r="M335" s="37">
        <f t="shared" si="45"/>
        <v>3298847.0745945005</v>
      </c>
      <c r="N335" s="43">
        <v>1</v>
      </c>
      <c r="O335" s="37">
        <v>300000</v>
      </c>
      <c r="P335" s="44">
        <f t="shared" si="46"/>
        <v>300000</v>
      </c>
      <c r="Q335" s="37">
        <f t="shared" si="47"/>
        <v>1239.49241</v>
      </c>
      <c r="R335" s="37">
        <v>1068.58</v>
      </c>
      <c r="S335" s="42">
        <f t="shared" si="48"/>
        <v>1324496.7994778</v>
      </c>
      <c r="T335" s="43">
        <v>2.4</v>
      </c>
      <c r="U335" s="37">
        <f t="shared" si="40"/>
        <v>473.8566456</v>
      </c>
      <c r="V335" s="47">
        <v>1068.58</v>
      </c>
      <c r="W335" s="42">
        <f t="shared" si="49"/>
        <v>506353.7343552479</v>
      </c>
      <c r="X335" s="50">
        <f t="shared" si="41"/>
        <v>6369997.017526599</v>
      </c>
    </row>
    <row r="336" spans="1:24" ht="12.75">
      <c r="A336" s="1">
        <v>321</v>
      </c>
      <c r="B336" t="s">
        <v>195</v>
      </c>
      <c r="C336" s="1" t="s">
        <v>4</v>
      </c>
      <c r="D336" s="37">
        <v>10572.536133</v>
      </c>
      <c r="E336" s="37">
        <v>403.760095</v>
      </c>
      <c r="F336" s="38">
        <v>0.77</v>
      </c>
      <c r="G336" s="37">
        <f t="shared" si="42"/>
        <v>310.89527315</v>
      </c>
      <c r="H336" s="40">
        <v>6185</v>
      </c>
      <c r="I336" s="37">
        <f t="shared" si="43"/>
        <v>1922887.26443275</v>
      </c>
      <c r="J336" s="41">
        <v>0.6</v>
      </c>
      <c r="K336" s="37">
        <f t="shared" si="44"/>
        <v>6343.521679799999</v>
      </c>
      <c r="L336" s="40">
        <v>4435.75</v>
      </c>
      <c r="M336" s="37">
        <f t="shared" si="45"/>
        <v>28138276.291172847</v>
      </c>
      <c r="N336" s="43">
        <v>1</v>
      </c>
      <c r="O336" s="37">
        <v>300000</v>
      </c>
      <c r="P336" s="44">
        <f t="shared" si="46"/>
        <v>300000</v>
      </c>
      <c r="Q336" s="37">
        <f t="shared" si="47"/>
        <v>10572.536133</v>
      </c>
      <c r="R336" s="37">
        <v>1068.58</v>
      </c>
      <c r="S336" s="42">
        <f t="shared" si="48"/>
        <v>11297600.661001138</v>
      </c>
      <c r="T336" s="43">
        <v>2.4</v>
      </c>
      <c r="U336" s="37">
        <f aca="true" t="shared" si="50" ref="U336:U399">T336*E336</f>
        <v>969.0242279999999</v>
      </c>
      <c r="V336" s="47">
        <v>1068.58</v>
      </c>
      <c r="W336" s="42">
        <f t="shared" si="49"/>
        <v>1035479.9095562398</v>
      </c>
      <c r="X336" s="50">
        <f aca="true" t="shared" si="51" ref="X336:X399">W336+S336+P336+M336+I336</f>
        <v>42694244.126162976</v>
      </c>
    </row>
    <row r="337" spans="1:24" ht="12.75">
      <c r="A337" s="1">
        <v>322</v>
      </c>
      <c r="B337" t="s">
        <v>196</v>
      </c>
      <c r="C337" s="1" t="s">
        <v>4</v>
      </c>
      <c r="D337" s="37">
        <v>1336.419975</v>
      </c>
      <c r="E337" s="37">
        <v>151.025431</v>
      </c>
      <c r="F337" s="38">
        <v>0.77</v>
      </c>
      <c r="G337" s="37">
        <f aca="true" t="shared" si="52" ref="G337:G400">E337*F337</f>
        <v>116.28958187</v>
      </c>
      <c r="H337" s="40">
        <v>6185</v>
      </c>
      <c r="I337" s="37">
        <f aca="true" t="shared" si="53" ref="I337:I400">G337*H337</f>
        <v>719251.06386595</v>
      </c>
      <c r="J337" s="41">
        <v>0.6</v>
      </c>
      <c r="K337" s="37">
        <f aca="true" t="shared" si="54" ref="K337:K400">D337*J337</f>
        <v>801.851985</v>
      </c>
      <c r="L337" s="40">
        <v>4435.75</v>
      </c>
      <c r="M337" s="37">
        <f aca="true" t="shared" si="55" ref="M337:M400">K337*L337</f>
        <v>3556814.94246375</v>
      </c>
      <c r="N337" s="43">
        <v>1</v>
      </c>
      <c r="O337" s="37">
        <v>300000</v>
      </c>
      <c r="P337" s="44">
        <f aca="true" t="shared" si="56" ref="P337:P400">N337*O337</f>
        <v>300000</v>
      </c>
      <c r="Q337" s="37">
        <f aca="true" t="shared" si="57" ref="Q337:Q400">D337</f>
        <v>1336.419975</v>
      </c>
      <c r="R337" s="37">
        <v>1068.58</v>
      </c>
      <c r="S337" s="42">
        <f aca="true" t="shared" si="58" ref="S337:S400">Q337*R337</f>
        <v>1428071.6568854998</v>
      </c>
      <c r="T337" s="43">
        <v>2.4</v>
      </c>
      <c r="U337" s="37">
        <f t="shared" si="50"/>
        <v>362.46103439999996</v>
      </c>
      <c r="V337" s="47">
        <v>1068.58</v>
      </c>
      <c r="W337" s="42">
        <f aca="true" t="shared" si="59" ref="W337:W400">U337*V337</f>
        <v>387318.61213915196</v>
      </c>
      <c r="X337" s="50">
        <f t="shared" si="51"/>
        <v>6391456.275354352</v>
      </c>
    </row>
    <row r="338" spans="1:24" ht="12.75">
      <c r="A338" s="1">
        <v>323</v>
      </c>
      <c r="B338" t="s">
        <v>192</v>
      </c>
      <c r="C338" s="1" t="s">
        <v>4</v>
      </c>
      <c r="D338" s="37">
        <v>1443.145363</v>
      </c>
      <c r="E338" s="37">
        <v>152.724142</v>
      </c>
      <c r="F338" s="38">
        <v>0.77</v>
      </c>
      <c r="G338" s="37">
        <f t="shared" si="52"/>
        <v>117.59758934</v>
      </c>
      <c r="H338" s="40">
        <v>6185</v>
      </c>
      <c r="I338" s="37">
        <f t="shared" si="53"/>
        <v>727341.0900679</v>
      </c>
      <c r="J338" s="41">
        <v>0.6</v>
      </c>
      <c r="K338" s="37">
        <f t="shared" si="54"/>
        <v>865.8872178</v>
      </c>
      <c r="L338" s="40">
        <v>4435.75</v>
      </c>
      <c r="M338" s="37">
        <f t="shared" si="55"/>
        <v>3840859.2263563504</v>
      </c>
      <c r="N338" s="43">
        <v>1</v>
      </c>
      <c r="O338" s="37">
        <v>300000</v>
      </c>
      <c r="P338" s="44">
        <f t="shared" si="56"/>
        <v>300000</v>
      </c>
      <c r="Q338" s="37">
        <f t="shared" si="57"/>
        <v>1443.145363</v>
      </c>
      <c r="R338" s="37">
        <v>1068.58</v>
      </c>
      <c r="S338" s="42">
        <f t="shared" si="58"/>
        <v>1542116.27199454</v>
      </c>
      <c r="T338" s="43">
        <v>2.4</v>
      </c>
      <c r="U338" s="37">
        <f t="shared" si="50"/>
        <v>366.5379408</v>
      </c>
      <c r="V338" s="47">
        <v>1068.58</v>
      </c>
      <c r="W338" s="42">
        <f t="shared" si="59"/>
        <v>391675.112780064</v>
      </c>
      <c r="X338" s="50">
        <f t="shared" si="51"/>
        <v>6801991.7011988545</v>
      </c>
    </row>
    <row r="339" spans="1:24" ht="12.75">
      <c r="A339" s="1">
        <v>324</v>
      </c>
      <c r="B339" t="s">
        <v>197</v>
      </c>
      <c r="C339" s="1" t="s">
        <v>4</v>
      </c>
      <c r="D339" s="37">
        <v>823.187668</v>
      </c>
      <c r="E339" s="37">
        <v>114.8933</v>
      </c>
      <c r="F339" s="38">
        <v>0.77</v>
      </c>
      <c r="G339" s="37">
        <f t="shared" si="52"/>
        <v>88.46784099999999</v>
      </c>
      <c r="H339" s="40">
        <v>6185</v>
      </c>
      <c r="I339" s="37">
        <f t="shared" si="53"/>
        <v>547173.5965849999</v>
      </c>
      <c r="J339" s="41">
        <v>0.6</v>
      </c>
      <c r="K339" s="37">
        <f t="shared" si="54"/>
        <v>493.9126008</v>
      </c>
      <c r="L339" s="40">
        <v>4435.75</v>
      </c>
      <c r="M339" s="37">
        <f t="shared" si="55"/>
        <v>2190872.8189986</v>
      </c>
      <c r="N339" s="43">
        <v>1</v>
      </c>
      <c r="O339" s="37">
        <v>300000</v>
      </c>
      <c r="P339" s="44">
        <f t="shared" si="56"/>
        <v>300000</v>
      </c>
      <c r="Q339" s="37">
        <f t="shared" si="57"/>
        <v>823.187668</v>
      </c>
      <c r="R339" s="37">
        <v>1068.58</v>
      </c>
      <c r="S339" s="42">
        <f t="shared" si="58"/>
        <v>879641.8782714399</v>
      </c>
      <c r="T339" s="43">
        <v>2.4</v>
      </c>
      <c r="U339" s="37">
        <f t="shared" si="50"/>
        <v>275.74392</v>
      </c>
      <c r="V339" s="47">
        <v>1068.58</v>
      </c>
      <c r="W339" s="42">
        <f t="shared" si="59"/>
        <v>294654.4380336</v>
      </c>
      <c r="X339" s="50">
        <f t="shared" si="51"/>
        <v>4212342.73188864</v>
      </c>
    </row>
    <row r="340" spans="1:24" ht="12.75">
      <c r="A340" s="1">
        <v>325</v>
      </c>
      <c r="B340" t="s">
        <v>198</v>
      </c>
      <c r="C340" s="1" t="s">
        <v>4</v>
      </c>
      <c r="D340" s="37">
        <v>498.156105</v>
      </c>
      <c r="E340" s="37">
        <v>96.842242</v>
      </c>
      <c r="F340" s="38">
        <v>0.77</v>
      </c>
      <c r="G340" s="37">
        <f t="shared" si="52"/>
        <v>74.56852634</v>
      </c>
      <c r="H340" s="40">
        <v>6185</v>
      </c>
      <c r="I340" s="37">
        <f t="shared" si="53"/>
        <v>461206.3354129</v>
      </c>
      <c r="J340" s="41">
        <v>0.6</v>
      </c>
      <c r="K340" s="37">
        <f t="shared" si="54"/>
        <v>298.893663</v>
      </c>
      <c r="L340" s="40">
        <v>4435.75</v>
      </c>
      <c r="M340" s="37">
        <f t="shared" si="55"/>
        <v>1325817.56565225</v>
      </c>
      <c r="N340" s="43">
        <v>1</v>
      </c>
      <c r="O340" s="37">
        <v>300000</v>
      </c>
      <c r="P340" s="44">
        <f t="shared" si="56"/>
        <v>300000</v>
      </c>
      <c r="Q340" s="37">
        <f t="shared" si="57"/>
        <v>498.156105</v>
      </c>
      <c r="R340" s="37">
        <v>1068.58</v>
      </c>
      <c r="S340" s="42">
        <f t="shared" si="58"/>
        <v>532319.6506809</v>
      </c>
      <c r="T340" s="43">
        <v>2.4</v>
      </c>
      <c r="U340" s="37">
        <f t="shared" si="50"/>
        <v>232.42138079999998</v>
      </c>
      <c r="V340" s="47">
        <v>1068.58</v>
      </c>
      <c r="W340" s="42">
        <f t="shared" si="59"/>
        <v>248360.83909526397</v>
      </c>
      <c r="X340" s="50">
        <f t="shared" si="51"/>
        <v>2867704.3908413136</v>
      </c>
    </row>
    <row r="341" spans="1:24" ht="12.75">
      <c r="A341" s="1">
        <v>326</v>
      </c>
      <c r="B341" t="s">
        <v>199</v>
      </c>
      <c r="C341" s="1" t="s">
        <v>4</v>
      </c>
      <c r="D341" s="37">
        <v>2180.42842</v>
      </c>
      <c r="E341" s="37">
        <v>183.63116</v>
      </c>
      <c r="F341" s="38">
        <v>0.77</v>
      </c>
      <c r="G341" s="37">
        <f t="shared" si="52"/>
        <v>141.3959932</v>
      </c>
      <c r="H341" s="40">
        <v>6185</v>
      </c>
      <c r="I341" s="37">
        <f t="shared" si="53"/>
        <v>874534.2179419999</v>
      </c>
      <c r="J341" s="41">
        <v>0.6</v>
      </c>
      <c r="K341" s="37">
        <f t="shared" si="54"/>
        <v>1308.2570520000002</v>
      </c>
      <c r="L341" s="40">
        <v>4435.75</v>
      </c>
      <c r="M341" s="37">
        <f t="shared" si="55"/>
        <v>5803101.218409001</v>
      </c>
      <c r="N341" s="43">
        <v>1</v>
      </c>
      <c r="O341" s="37">
        <v>300000</v>
      </c>
      <c r="P341" s="44">
        <f t="shared" si="56"/>
        <v>300000</v>
      </c>
      <c r="Q341" s="37">
        <f t="shared" si="57"/>
        <v>2180.42842</v>
      </c>
      <c r="R341" s="37">
        <v>1068.58</v>
      </c>
      <c r="S341" s="42">
        <f t="shared" si="58"/>
        <v>2329962.2010436</v>
      </c>
      <c r="T341" s="43">
        <v>2.4</v>
      </c>
      <c r="U341" s="37">
        <f t="shared" si="50"/>
        <v>440.71478399999995</v>
      </c>
      <c r="V341" s="47">
        <v>1068.58</v>
      </c>
      <c r="W341" s="42">
        <f t="shared" si="59"/>
        <v>470939.00388671993</v>
      </c>
      <c r="X341" s="50">
        <f t="shared" si="51"/>
        <v>9778536.641281322</v>
      </c>
    </row>
    <row r="342" spans="1:24" ht="12.75">
      <c r="A342" s="1">
        <v>327</v>
      </c>
      <c r="B342" t="s">
        <v>200</v>
      </c>
      <c r="C342" s="1" t="s">
        <v>4</v>
      </c>
      <c r="D342" s="37">
        <v>902.42985</v>
      </c>
      <c r="E342" s="37">
        <v>119.100936</v>
      </c>
      <c r="F342" s="38">
        <v>0.77</v>
      </c>
      <c r="G342" s="37">
        <f t="shared" si="52"/>
        <v>91.70772072000001</v>
      </c>
      <c r="H342" s="40">
        <v>6185</v>
      </c>
      <c r="I342" s="37">
        <f t="shared" si="53"/>
        <v>567212.2526532001</v>
      </c>
      <c r="J342" s="41">
        <v>0.6</v>
      </c>
      <c r="K342" s="37">
        <f t="shared" si="54"/>
        <v>541.45791</v>
      </c>
      <c r="L342" s="40">
        <v>4435.75</v>
      </c>
      <c r="M342" s="37">
        <f t="shared" si="55"/>
        <v>2401771.9242825</v>
      </c>
      <c r="N342" s="43">
        <v>1</v>
      </c>
      <c r="O342" s="37">
        <v>300000</v>
      </c>
      <c r="P342" s="44">
        <f t="shared" si="56"/>
        <v>300000</v>
      </c>
      <c r="Q342" s="37">
        <f t="shared" si="57"/>
        <v>902.42985</v>
      </c>
      <c r="R342" s="37">
        <v>1068.58</v>
      </c>
      <c r="S342" s="42">
        <f t="shared" si="58"/>
        <v>964318.4891129999</v>
      </c>
      <c r="T342" s="43">
        <v>2.4</v>
      </c>
      <c r="U342" s="37">
        <f t="shared" si="50"/>
        <v>285.8422464</v>
      </c>
      <c r="V342" s="47">
        <v>1068.58</v>
      </c>
      <c r="W342" s="42">
        <f t="shared" si="59"/>
        <v>305445.307658112</v>
      </c>
      <c r="X342" s="50">
        <f t="shared" si="51"/>
        <v>4538747.973706812</v>
      </c>
    </row>
    <row r="343" spans="1:24" ht="12.75">
      <c r="A343" s="1">
        <v>328</v>
      </c>
      <c r="B343" t="s">
        <v>79</v>
      </c>
      <c r="C343" s="1" t="s">
        <v>4</v>
      </c>
      <c r="D343" s="37">
        <v>1550.88192</v>
      </c>
      <c r="E343" s="37">
        <v>177.086891</v>
      </c>
      <c r="F343" s="38">
        <v>0.77</v>
      </c>
      <c r="G343" s="37">
        <f t="shared" si="52"/>
        <v>136.35690607</v>
      </c>
      <c r="H343" s="40">
        <v>6185</v>
      </c>
      <c r="I343" s="37">
        <f t="shared" si="53"/>
        <v>843367.4640429501</v>
      </c>
      <c r="J343" s="41">
        <v>0.6</v>
      </c>
      <c r="K343" s="37">
        <f t="shared" si="54"/>
        <v>930.529152</v>
      </c>
      <c r="L343" s="40">
        <v>4435.75</v>
      </c>
      <c r="M343" s="37">
        <f t="shared" si="55"/>
        <v>4127594.6859839996</v>
      </c>
      <c r="N343" s="43">
        <v>1</v>
      </c>
      <c r="O343" s="37">
        <v>300000</v>
      </c>
      <c r="P343" s="44">
        <f t="shared" si="56"/>
        <v>300000</v>
      </c>
      <c r="Q343" s="37">
        <f t="shared" si="57"/>
        <v>1550.88192</v>
      </c>
      <c r="R343" s="37">
        <v>1068.58</v>
      </c>
      <c r="S343" s="42">
        <f t="shared" si="58"/>
        <v>1657241.4020735999</v>
      </c>
      <c r="T343" s="43">
        <v>2.4</v>
      </c>
      <c r="U343" s="37">
        <f t="shared" si="50"/>
        <v>425.0085384</v>
      </c>
      <c r="V343" s="47">
        <v>1068.58</v>
      </c>
      <c r="W343" s="42">
        <f t="shared" si="59"/>
        <v>454155.62396347197</v>
      </c>
      <c r="X343" s="50">
        <f t="shared" si="51"/>
        <v>7382359.176064022</v>
      </c>
    </row>
    <row r="344" spans="1:24" ht="12.75">
      <c r="A344" s="4">
        <v>329</v>
      </c>
      <c r="B344" s="5" t="s">
        <v>79</v>
      </c>
      <c r="C344" s="4" t="s">
        <v>4</v>
      </c>
      <c r="D344" s="39">
        <v>833.529297</v>
      </c>
      <c r="E344" s="39">
        <v>109.078601</v>
      </c>
      <c r="F344" s="70">
        <v>0.77</v>
      </c>
      <c r="G344" s="39">
        <f t="shared" si="52"/>
        <v>83.99052277000001</v>
      </c>
      <c r="H344" s="55">
        <v>6185</v>
      </c>
      <c r="I344" s="39">
        <f t="shared" si="53"/>
        <v>519481.38333245006</v>
      </c>
      <c r="J344" s="55">
        <v>0.6</v>
      </c>
      <c r="K344" s="39">
        <f t="shared" si="54"/>
        <v>500.1175782</v>
      </c>
      <c r="L344" s="55">
        <v>4435.75</v>
      </c>
      <c r="M344" s="39">
        <f t="shared" si="55"/>
        <v>2218396.54750065</v>
      </c>
      <c r="N344" s="71">
        <v>1</v>
      </c>
      <c r="O344" s="39">
        <v>300000</v>
      </c>
      <c r="P344" s="72">
        <f t="shared" si="56"/>
        <v>300000</v>
      </c>
      <c r="Q344" s="39">
        <f t="shared" si="57"/>
        <v>833.529297</v>
      </c>
      <c r="R344" s="39">
        <v>1068.58</v>
      </c>
      <c r="S344" s="52">
        <f t="shared" si="58"/>
        <v>890692.73618826</v>
      </c>
      <c r="T344" s="71">
        <v>2.4</v>
      </c>
      <c r="U344" s="39">
        <f t="shared" si="50"/>
        <v>261.7886424</v>
      </c>
      <c r="V344" s="73">
        <v>1068.58</v>
      </c>
      <c r="W344" s="52">
        <f t="shared" si="59"/>
        <v>279742.107495792</v>
      </c>
      <c r="X344" s="45">
        <f t="shared" si="51"/>
        <v>4208312.774517152</v>
      </c>
    </row>
    <row r="345" spans="1:24" ht="12.75">
      <c r="A345" s="1">
        <v>330</v>
      </c>
      <c r="B345" t="s">
        <v>79</v>
      </c>
      <c r="C345" s="1" t="s">
        <v>4</v>
      </c>
      <c r="D345" s="37">
        <v>3153.457176</v>
      </c>
      <c r="E345" s="37">
        <v>284.513519</v>
      </c>
      <c r="F345" s="38">
        <v>0.77</v>
      </c>
      <c r="G345" s="37">
        <f t="shared" si="52"/>
        <v>219.07540963</v>
      </c>
      <c r="H345" s="40">
        <v>6185</v>
      </c>
      <c r="I345" s="37">
        <f t="shared" si="53"/>
        <v>1354981.40856155</v>
      </c>
      <c r="J345" s="41">
        <v>0.6</v>
      </c>
      <c r="K345" s="37">
        <f t="shared" si="54"/>
        <v>1892.0743056</v>
      </c>
      <c r="L345" s="40">
        <v>4435.75</v>
      </c>
      <c r="M345" s="37">
        <f t="shared" si="55"/>
        <v>8392768.6010652</v>
      </c>
      <c r="N345" s="43">
        <v>1</v>
      </c>
      <c r="O345" s="37">
        <v>300000</v>
      </c>
      <c r="P345" s="44">
        <f t="shared" si="56"/>
        <v>300000</v>
      </c>
      <c r="Q345" s="37">
        <f t="shared" si="57"/>
        <v>3153.457176</v>
      </c>
      <c r="R345" s="37">
        <v>1068.58</v>
      </c>
      <c r="S345" s="42">
        <f t="shared" si="58"/>
        <v>3369721.2691300795</v>
      </c>
      <c r="T345" s="43">
        <v>2.4</v>
      </c>
      <c r="U345" s="37">
        <f t="shared" si="50"/>
        <v>682.8324455999999</v>
      </c>
      <c r="V345" s="47">
        <v>1068.58</v>
      </c>
      <c r="W345" s="42">
        <f t="shared" si="59"/>
        <v>729661.0947192479</v>
      </c>
      <c r="X345" s="50">
        <f t="shared" si="51"/>
        <v>14147132.373476077</v>
      </c>
    </row>
    <row r="346" spans="1:24" ht="12.75">
      <c r="A346" s="1">
        <v>331</v>
      </c>
      <c r="B346" t="s">
        <v>190</v>
      </c>
      <c r="C346" s="1" t="s">
        <v>4</v>
      </c>
      <c r="D346" s="37">
        <v>1204.377327</v>
      </c>
      <c r="E346" s="37">
        <v>159.830253</v>
      </c>
      <c r="F346" s="38">
        <v>0.77</v>
      </c>
      <c r="G346" s="37">
        <f t="shared" si="52"/>
        <v>123.06929481</v>
      </c>
      <c r="H346" s="40">
        <v>6185</v>
      </c>
      <c r="I346" s="37">
        <f t="shared" si="53"/>
        <v>761183.5883998501</v>
      </c>
      <c r="J346" s="41">
        <v>0.6</v>
      </c>
      <c r="K346" s="37">
        <f t="shared" si="54"/>
        <v>722.6263961999999</v>
      </c>
      <c r="L346" s="40">
        <v>4435.75</v>
      </c>
      <c r="M346" s="37">
        <f t="shared" si="55"/>
        <v>3205390.0369441495</v>
      </c>
      <c r="N346" s="43">
        <v>1</v>
      </c>
      <c r="O346" s="37">
        <v>300000</v>
      </c>
      <c r="P346" s="44">
        <f t="shared" si="56"/>
        <v>300000</v>
      </c>
      <c r="Q346" s="37">
        <f t="shared" si="57"/>
        <v>1204.377327</v>
      </c>
      <c r="R346" s="37">
        <v>1068.58</v>
      </c>
      <c r="S346" s="42">
        <f t="shared" si="58"/>
        <v>1286973.5240856598</v>
      </c>
      <c r="T346" s="43">
        <v>2.4</v>
      </c>
      <c r="U346" s="37">
        <f t="shared" si="50"/>
        <v>383.5926072</v>
      </c>
      <c r="V346" s="47">
        <v>1068.58</v>
      </c>
      <c r="W346" s="42">
        <f t="shared" si="59"/>
        <v>409899.38820177596</v>
      </c>
      <c r="X346" s="50">
        <f t="shared" si="51"/>
        <v>5963446.537631435</v>
      </c>
    </row>
    <row r="347" spans="1:24" ht="12.75">
      <c r="A347" s="1">
        <v>332</v>
      </c>
      <c r="B347" t="s">
        <v>79</v>
      </c>
      <c r="C347" s="1" t="s">
        <v>4</v>
      </c>
      <c r="D347" s="37">
        <v>1405.993759</v>
      </c>
      <c r="E347" s="37">
        <v>216.6636</v>
      </c>
      <c r="F347" s="38">
        <v>0.77</v>
      </c>
      <c r="G347" s="37">
        <f t="shared" si="52"/>
        <v>166.830972</v>
      </c>
      <c r="H347" s="40">
        <v>6185</v>
      </c>
      <c r="I347" s="37">
        <f t="shared" si="53"/>
        <v>1031849.5618200001</v>
      </c>
      <c r="J347" s="41">
        <v>0.6</v>
      </c>
      <c r="K347" s="37">
        <f t="shared" si="54"/>
        <v>843.5962553999999</v>
      </c>
      <c r="L347" s="40">
        <v>4435.75</v>
      </c>
      <c r="M347" s="37">
        <f t="shared" si="55"/>
        <v>3741982.0898905494</v>
      </c>
      <c r="N347" s="43">
        <v>1</v>
      </c>
      <c r="O347" s="37">
        <v>300000</v>
      </c>
      <c r="P347" s="44">
        <f t="shared" si="56"/>
        <v>300000</v>
      </c>
      <c r="Q347" s="37">
        <f t="shared" si="57"/>
        <v>1405.993759</v>
      </c>
      <c r="R347" s="37">
        <v>1068.58</v>
      </c>
      <c r="S347" s="42">
        <f t="shared" si="58"/>
        <v>1502416.81099222</v>
      </c>
      <c r="T347" s="43">
        <v>2.4</v>
      </c>
      <c r="U347" s="37">
        <f t="shared" si="50"/>
        <v>519.9926399999999</v>
      </c>
      <c r="V347" s="47">
        <v>1068.58</v>
      </c>
      <c r="W347" s="42">
        <f t="shared" si="59"/>
        <v>555653.7352511999</v>
      </c>
      <c r="X347" s="50">
        <f t="shared" si="51"/>
        <v>7131902.197953969</v>
      </c>
    </row>
    <row r="348" spans="1:24" ht="12.75">
      <c r="A348" s="1">
        <v>333</v>
      </c>
      <c r="B348" t="s">
        <v>79</v>
      </c>
      <c r="C348" s="1" t="s">
        <v>4</v>
      </c>
      <c r="D348" s="37">
        <v>1013.876686</v>
      </c>
      <c r="E348" s="37">
        <v>127.82741</v>
      </c>
      <c r="F348" s="38">
        <v>0.77</v>
      </c>
      <c r="G348" s="37">
        <f t="shared" si="52"/>
        <v>98.4271057</v>
      </c>
      <c r="H348" s="40">
        <v>6185</v>
      </c>
      <c r="I348" s="37">
        <f t="shared" si="53"/>
        <v>608771.6487545</v>
      </c>
      <c r="J348" s="41">
        <v>0.6</v>
      </c>
      <c r="K348" s="37">
        <f t="shared" si="54"/>
        <v>608.3260115999999</v>
      </c>
      <c r="L348" s="40">
        <v>4435.75</v>
      </c>
      <c r="M348" s="37">
        <f t="shared" si="55"/>
        <v>2698382.1059546997</v>
      </c>
      <c r="N348" s="43">
        <v>1</v>
      </c>
      <c r="O348" s="37">
        <v>300000</v>
      </c>
      <c r="P348" s="44">
        <f t="shared" si="56"/>
        <v>300000</v>
      </c>
      <c r="Q348" s="37">
        <f t="shared" si="57"/>
        <v>1013.876686</v>
      </c>
      <c r="R348" s="37">
        <v>1068.58</v>
      </c>
      <c r="S348" s="42">
        <f t="shared" si="58"/>
        <v>1083408.3491258798</v>
      </c>
      <c r="T348" s="43">
        <v>2.4</v>
      </c>
      <c r="U348" s="37">
        <f t="shared" si="50"/>
        <v>306.785784</v>
      </c>
      <c r="V348" s="47">
        <v>1068.58</v>
      </c>
      <c r="W348" s="42">
        <f t="shared" si="59"/>
        <v>327825.15306671994</v>
      </c>
      <c r="X348" s="50">
        <f t="shared" si="51"/>
        <v>5018387.256901799</v>
      </c>
    </row>
    <row r="349" spans="1:24" ht="12.75">
      <c r="A349" s="1">
        <v>334</v>
      </c>
      <c r="B349" t="s">
        <v>201</v>
      </c>
      <c r="C349" s="1" t="s">
        <v>4</v>
      </c>
      <c r="D349" s="37">
        <v>415.753593</v>
      </c>
      <c r="E349" s="37">
        <v>86.457971</v>
      </c>
      <c r="F349" s="38">
        <v>0.77</v>
      </c>
      <c r="G349" s="37">
        <f t="shared" si="52"/>
        <v>66.57263767</v>
      </c>
      <c r="H349" s="40">
        <v>6185</v>
      </c>
      <c r="I349" s="37">
        <f t="shared" si="53"/>
        <v>411751.76398895006</v>
      </c>
      <c r="J349" s="41">
        <v>0.6</v>
      </c>
      <c r="K349" s="37">
        <f t="shared" si="54"/>
        <v>249.4521558</v>
      </c>
      <c r="L349" s="40">
        <v>4435.75</v>
      </c>
      <c r="M349" s="37">
        <f t="shared" si="55"/>
        <v>1106507.40008985</v>
      </c>
      <c r="N349" s="43">
        <v>1</v>
      </c>
      <c r="O349" s="37">
        <v>300000</v>
      </c>
      <c r="P349" s="44">
        <f t="shared" si="56"/>
        <v>300000</v>
      </c>
      <c r="Q349" s="37">
        <f t="shared" si="57"/>
        <v>415.753593</v>
      </c>
      <c r="R349" s="37">
        <v>1068.58</v>
      </c>
      <c r="S349" s="42">
        <f t="shared" si="58"/>
        <v>444265.97440794</v>
      </c>
      <c r="T349" s="43">
        <v>2.4</v>
      </c>
      <c r="U349" s="37">
        <f t="shared" si="50"/>
        <v>207.49913039999998</v>
      </c>
      <c r="V349" s="47">
        <v>1068.58</v>
      </c>
      <c r="W349" s="42">
        <f t="shared" si="59"/>
        <v>221729.42076283196</v>
      </c>
      <c r="X349" s="50">
        <f t="shared" si="51"/>
        <v>2484254.559249572</v>
      </c>
    </row>
    <row r="350" spans="1:24" ht="12.75">
      <c r="A350" s="1">
        <v>335</v>
      </c>
      <c r="B350" t="s">
        <v>202</v>
      </c>
      <c r="C350" s="1" t="s">
        <v>4</v>
      </c>
      <c r="D350" s="37">
        <v>516.058617</v>
      </c>
      <c r="E350" s="37">
        <v>91.364652</v>
      </c>
      <c r="F350" s="38">
        <v>0.77</v>
      </c>
      <c r="G350" s="37">
        <f t="shared" si="52"/>
        <v>70.35078204000001</v>
      </c>
      <c r="H350" s="40">
        <v>6185</v>
      </c>
      <c r="I350" s="37">
        <f t="shared" si="53"/>
        <v>435119.58691740007</v>
      </c>
      <c r="J350" s="41">
        <v>0.6</v>
      </c>
      <c r="K350" s="37">
        <f t="shared" si="54"/>
        <v>309.6351702</v>
      </c>
      <c r="L350" s="40">
        <v>4435.75</v>
      </c>
      <c r="M350" s="37">
        <f t="shared" si="55"/>
        <v>1373464.20621465</v>
      </c>
      <c r="N350" s="43">
        <v>1</v>
      </c>
      <c r="O350" s="37">
        <v>300000</v>
      </c>
      <c r="P350" s="44">
        <f t="shared" si="56"/>
        <v>300000</v>
      </c>
      <c r="Q350" s="37">
        <f t="shared" si="57"/>
        <v>516.058617</v>
      </c>
      <c r="R350" s="37">
        <v>1068.58</v>
      </c>
      <c r="S350" s="42">
        <f t="shared" si="58"/>
        <v>551449.91695386</v>
      </c>
      <c r="T350" s="43">
        <v>2.4</v>
      </c>
      <c r="U350" s="37">
        <f t="shared" si="50"/>
        <v>219.2751648</v>
      </c>
      <c r="V350" s="47">
        <v>1068.58</v>
      </c>
      <c r="W350" s="42">
        <f t="shared" si="59"/>
        <v>234313.05560198397</v>
      </c>
      <c r="X350" s="50">
        <f t="shared" si="51"/>
        <v>2894346.7656878936</v>
      </c>
    </row>
    <row r="351" spans="1:24" ht="12.75">
      <c r="A351" s="1">
        <v>336</v>
      </c>
      <c r="B351" t="s">
        <v>202</v>
      </c>
      <c r="C351" s="1" t="s">
        <v>4</v>
      </c>
      <c r="D351" s="37">
        <v>517.413788</v>
      </c>
      <c r="E351" s="37">
        <v>94.363758</v>
      </c>
      <c r="F351" s="38">
        <v>0.77</v>
      </c>
      <c r="G351" s="37">
        <f t="shared" si="52"/>
        <v>72.66009366</v>
      </c>
      <c r="H351" s="40">
        <v>6185</v>
      </c>
      <c r="I351" s="37">
        <f t="shared" si="53"/>
        <v>449402.6792871</v>
      </c>
      <c r="J351" s="41">
        <v>0.6</v>
      </c>
      <c r="K351" s="37">
        <f t="shared" si="54"/>
        <v>310.4482728</v>
      </c>
      <c r="L351" s="40">
        <v>4435.75</v>
      </c>
      <c r="M351" s="37">
        <f t="shared" si="55"/>
        <v>1377070.9260725998</v>
      </c>
      <c r="N351" s="43">
        <v>1</v>
      </c>
      <c r="O351" s="37">
        <v>300000</v>
      </c>
      <c r="P351" s="44">
        <f t="shared" si="56"/>
        <v>300000</v>
      </c>
      <c r="Q351" s="37">
        <f t="shared" si="57"/>
        <v>517.413788</v>
      </c>
      <c r="R351" s="37">
        <v>1068.58</v>
      </c>
      <c r="S351" s="42">
        <f t="shared" si="58"/>
        <v>552898.02558104</v>
      </c>
      <c r="T351" s="43">
        <v>2.4</v>
      </c>
      <c r="U351" s="37">
        <f t="shared" si="50"/>
        <v>226.4730192</v>
      </c>
      <c r="V351" s="47">
        <v>1068.58</v>
      </c>
      <c r="W351" s="42">
        <f t="shared" si="59"/>
        <v>242004.538856736</v>
      </c>
      <c r="X351" s="50">
        <f t="shared" si="51"/>
        <v>2921376.1697974754</v>
      </c>
    </row>
    <row r="352" spans="1:24" ht="12.75">
      <c r="A352" s="1">
        <v>337</v>
      </c>
      <c r="B352" t="s">
        <v>169</v>
      </c>
      <c r="C352" s="1" t="s">
        <v>4</v>
      </c>
      <c r="D352" s="37">
        <v>5234.94577</v>
      </c>
      <c r="E352" s="37">
        <v>331.467623</v>
      </c>
      <c r="F352" s="38">
        <v>0.77</v>
      </c>
      <c r="G352" s="37">
        <f t="shared" si="52"/>
        <v>255.23006971</v>
      </c>
      <c r="H352" s="40">
        <v>6185</v>
      </c>
      <c r="I352" s="37">
        <f t="shared" si="53"/>
        <v>1578597.98115635</v>
      </c>
      <c r="J352" s="41">
        <v>0.6</v>
      </c>
      <c r="K352" s="37">
        <f t="shared" si="54"/>
        <v>3140.967462</v>
      </c>
      <c r="L352" s="40">
        <v>4435.75</v>
      </c>
      <c r="M352" s="37">
        <f t="shared" si="55"/>
        <v>13932546.419566501</v>
      </c>
      <c r="N352" s="43">
        <v>1</v>
      </c>
      <c r="O352" s="37">
        <v>300000</v>
      </c>
      <c r="P352" s="44">
        <f t="shared" si="56"/>
        <v>300000</v>
      </c>
      <c r="Q352" s="37">
        <f t="shared" si="57"/>
        <v>5234.94577</v>
      </c>
      <c r="R352" s="37">
        <v>1068.58</v>
      </c>
      <c r="S352" s="42">
        <f t="shared" si="58"/>
        <v>5593958.3509066</v>
      </c>
      <c r="T352" s="43">
        <v>2.4</v>
      </c>
      <c r="U352" s="37">
        <f t="shared" si="50"/>
        <v>795.5222952</v>
      </c>
      <c r="V352" s="47">
        <v>1068.58</v>
      </c>
      <c r="W352" s="42">
        <f t="shared" si="59"/>
        <v>850079.214204816</v>
      </c>
      <c r="X352" s="50">
        <f t="shared" si="51"/>
        <v>22255181.965834267</v>
      </c>
    </row>
    <row r="353" spans="1:24" ht="12.75">
      <c r="A353" s="1">
        <v>338</v>
      </c>
      <c r="B353" t="s">
        <v>203</v>
      </c>
      <c r="C353" s="1" t="s">
        <v>4</v>
      </c>
      <c r="D353" s="37">
        <v>26066.266426</v>
      </c>
      <c r="E353" s="37">
        <v>804.662059</v>
      </c>
      <c r="F353" s="38">
        <v>0.77</v>
      </c>
      <c r="G353" s="37">
        <f t="shared" si="52"/>
        <v>619.58978543</v>
      </c>
      <c r="H353" s="40">
        <v>6185</v>
      </c>
      <c r="I353" s="37">
        <f t="shared" si="53"/>
        <v>3832162.82288455</v>
      </c>
      <c r="J353" s="41">
        <v>0.6</v>
      </c>
      <c r="K353" s="37">
        <f t="shared" si="54"/>
        <v>15639.759855599998</v>
      </c>
      <c r="L353" s="40">
        <v>4435.75</v>
      </c>
      <c r="M353" s="37">
        <f t="shared" si="55"/>
        <v>69374064.77947769</v>
      </c>
      <c r="N353" s="43">
        <v>1</v>
      </c>
      <c r="O353" s="37">
        <v>300000</v>
      </c>
      <c r="P353" s="44">
        <f t="shared" si="56"/>
        <v>300000</v>
      </c>
      <c r="Q353" s="37">
        <f t="shared" si="57"/>
        <v>26066.266426</v>
      </c>
      <c r="R353" s="37">
        <v>1068.58</v>
      </c>
      <c r="S353" s="42">
        <f t="shared" si="58"/>
        <v>27853890.977495078</v>
      </c>
      <c r="T353" s="43">
        <v>2.4</v>
      </c>
      <c r="U353" s="37">
        <f t="shared" si="50"/>
        <v>1931.1889416</v>
      </c>
      <c r="V353" s="47">
        <v>1068.58</v>
      </c>
      <c r="W353" s="42">
        <f t="shared" si="59"/>
        <v>2063629.8792149278</v>
      </c>
      <c r="X353" s="50">
        <f t="shared" si="51"/>
        <v>103423748.45907223</v>
      </c>
    </row>
    <row r="354" spans="1:24" ht="12.75">
      <c r="A354" s="1">
        <v>339</v>
      </c>
      <c r="B354" t="s">
        <v>190</v>
      </c>
      <c r="C354" s="1" t="s">
        <v>4</v>
      </c>
      <c r="D354" s="37">
        <v>6083.96429</v>
      </c>
      <c r="E354" s="37">
        <v>322.87929</v>
      </c>
      <c r="F354" s="38">
        <v>0.77</v>
      </c>
      <c r="G354" s="37">
        <f t="shared" si="52"/>
        <v>248.61705330000004</v>
      </c>
      <c r="H354" s="40">
        <v>6185</v>
      </c>
      <c r="I354" s="37">
        <f t="shared" si="53"/>
        <v>1537696.4746605002</v>
      </c>
      <c r="J354" s="41">
        <v>0.6</v>
      </c>
      <c r="K354" s="37">
        <f t="shared" si="54"/>
        <v>3650.378574</v>
      </c>
      <c r="L354" s="40">
        <v>4435.75</v>
      </c>
      <c r="M354" s="37">
        <f t="shared" si="55"/>
        <v>16192166.759620499</v>
      </c>
      <c r="N354" s="43">
        <v>1</v>
      </c>
      <c r="O354" s="37">
        <v>300000</v>
      </c>
      <c r="P354" s="44">
        <f t="shared" si="56"/>
        <v>300000</v>
      </c>
      <c r="Q354" s="37">
        <f t="shared" si="57"/>
        <v>6083.96429</v>
      </c>
      <c r="R354" s="37">
        <v>1068.58</v>
      </c>
      <c r="S354" s="42">
        <f t="shared" si="58"/>
        <v>6501202.561008199</v>
      </c>
      <c r="T354" s="43">
        <v>2.4</v>
      </c>
      <c r="U354" s="37">
        <f t="shared" si="50"/>
        <v>774.910296</v>
      </c>
      <c r="V354" s="47">
        <v>1068.58</v>
      </c>
      <c r="W354" s="42">
        <f t="shared" si="59"/>
        <v>828053.64409968</v>
      </c>
      <c r="X354" s="50">
        <f t="shared" si="51"/>
        <v>25359119.43938888</v>
      </c>
    </row>
    <row r="355" spans="1:24" ht="12.75">
      <c r="A355" s="1">
        <v>340</v>
      </c>
      <c r="B355" t="s">
        <v>161</v>
      </c>
      <c r="C355" s="1" t="s">
        <v>4</v>
      </c>
      <c r="D355" s="37">
        <v>2261.491395</v>
      </c>
      <c r="E355" s="37">
        <v>226.134656</v>
      </c>
      <c r="F355" s="38">
        <v>0.77</v>
      </c>
      <c r="G355" s="37">
        <f t="shared" si="52"/>
        <v>174.12368512</v>
      </c>
      <c r="H355" s="40">
        <v>6185</v>
      </c>
      <c r="I355" s="37">
        <f t="shared" si="53"/>
        <v>1076954.9924672</v>
      </c>
      <c r="J355" s="41">
        <v>0.6</v>
      </c>
      <c r="K355" s="37">
        <f t="shared" si="54"/>
        <v>1356.894837</v>
      </c>
      <c r="L355" s="40">
        <v>4435.75</v>
      </c>
      <c r="M355" s="37">
        <f t="shared" si="55"/>
        <v>6018846.27322275</v>
      </c>
      <c r="N355" s="43">
        <v>1</v>
      </c>
      <c r="O355" s="37">
        <v>300000</v>
      </c>
      <c r="P355" s="44">
        <f t="shared" si="56"/>
        <v>300000</v>
      </c>
      <c r="Q355" s="37">
        <f t="shared" si="57"/>
        <v>2261.491395</v>
      </c>
      <c r="R355" s="37">
        <v>1068.58</v>
      </c>
      <c r="S355" s="42">
        <f t="shared" si="58"/>
        <v>2416584.4748691</v>
      </c>
      <c r="T355" s="43">
        <v>2.4</v>
      </c>
      <c r="U355" s="37">
        <f t="shared" si="50"/>
        <v>542.7231744</v>
      </c>
      <c r="V355" s="47">
        <v>1068.58</v>
      </c>
      <c r="W355" s="42">
        <f t="shared" si="59"/>
        <v>579943.1297003519</v>
      </c>
      <c r="X355" s="50">
        <f t="shared" si="51"/>
        <v>10392328.870259402</v>
      </c>
    </row>
    <row r="356" spans="1:24" ht="12.75">
      <c r="A356" s="1">
        <v>341</v>
      </c>
      <c r="B356" t="s">
        <v>175</v>
      </c>
      <c r="C356" s="1" t="s">
        <v>4</v>
      </c>
      <c r="D356" s="37">
        <v>403.590569</v>
      </c>
      <c r="E356" s="37">
        <v>101.122388</v>
      </c>
      <c r="F356" s="38">
        <v>0.77</v>
      </c>
      <c r="G356" s="37">
        <f t="shared" si="52"/>
        <v>77.86423876</v>
      </c>
      <c r="H356" s="40">
        <v>6185</v>
      </c>
      <c r="I356" s="37">
        <f t="shared" si="53"/>
        <v>481590.3167306</v>
      </c>
      <c r="J356" s="41">
        <v>0.6</v>
      </c>
      <c r="K356" s="37">
        <f t="shared" si="54"/>
        <v>242.1543414</v>
      </c>
      <c r="L356" s="40">
        <v>4435.75</v>
      </c>
      <c r="M356" s="37">
        <f t="shared" si="55"/>
        <v>1074136.11986505</v>
      </c>
      <c r="N356" s="43">
        <v>1</v>
      </c>
      <c r="O356" s="37">
        <v>300000</v>
      </c>
      <c r="P356" s="44">
        <f t="shared" si="56"/>
        <v>300000</v>
      </c>
      <c r="Q356" s="37">
        <f t="shared" si="57"/>
        <v>403.590569</v>
      </c>
      <c r="R356" s="37">
        <v>1068.58</v>
      </c>
      <c r="S356" s="42">
        <f t="shared" si="58"/>
        <v>431268.81022201997</v>
      </c>
      <c r="T356" s="43">
        <v>2.4</v>
      </c>
      <c r="U356" s="37">
        <f t="shared" si="50"/>
        <v>242.6937312</v>
      </c>
      <c r="V356" s="47">
        <v>1068.58</v>
      </c>
      <c r="W356" s="42">
        <f t="shared" si="59"/>
        <v>259337.667285696</v>
      </c>
      <c r="X356" s="50">
        <f t="shared" si="51"/>
        <v>2546332.914103366</v>
      </c>
    </row>
    <row r="357" spans="1:24" ht="12.75">
      <c r="A357" s="1">
        <v>342</v>
      </c>
      <c r="B357" t="s">
        <v>204</v>
      </c>
      <c r="C357" s="1" t="s">
        <v>4</v>
      </c>
      <c r="D357" s="37">
        <v>1010.175827</v>
      </c>
      <c r="E357" s="37">
        <v>147.233964</v>
      </c>
      <c r="F357" s="38">
        <v>0.77</v>
      </c>
      <c r="G357" s="37">
        <f t="shared" si="52"/>
        <v>113.37015227999999</v>
      </c>
      <c r="H357" s="40">
        <v>6185</v>
      </c>
      <c r="I357" s="37">
        <f t="shared" si="53"/>
        <v>701194.3918517999</v>
      </c>
      <c r="J357" s="41">
        <v>0.6</v>
      </c>
      <c r="K357" s="37">
        <f t="shared" si="54"/>
        <v>606.1054962</v>
      </c>
      <c r="L357" s="40">
        <v>4435.75</v>
      </c>
      <c r="M357" s="37">
        <f t="shared" si="55"/>
        <v>2688532.45476915</v>
      </c>
      <c r="N357" s="43">
        <v>1</v>
      </c>
      <c r="O357" s="37">
        <v>300000</v>
      </c>
      <c r="P357" s="44">
        <f t="shared" si="56"/>
        <v>300000</v>
      </c>
      <c r="Q357" s="37">
        <f t="shared" si="57"/>
        <v>1010.175827</v>
      </c>
      <c r="R357" s="37">
        <v>1068.58</v>
      </c>
      <c r="S357" s="42">
        <f t="shared" si="58"/>
        <v>1079453.68521566</v>
      </c>
      <c r="T357" s="43">
        <v>2.4</v>
      </c>
      <c r="U357" s="37">
        <f t="shared" si="50"/>
        <v>353.36151359999997</v>
      </c>
      <c r="V357" s="47">
        <v>1068.58</v>
      </c>
      <c r="W357" s="42">
        <f t="shared" si="59"/>
        <v>377595.04620268795</v>
      </c>
      <c r="X357" s="50">
        <f t="shared" si="51"/>
        <v>5146775.578039298</v>
      </c>
    </row>
    <row r="358" spans="1:24" ht="12.75">
      <c r="A358" s="1">
        <v>343</v>
      </c>
      <c r="B358" t="s">
        <v>205</v>
      </c>
      <c r="C358" s="1" t="s">
        <v>4</v>
      </c>
      <c r="D358" s="37">
        <v>376.578201</v>
      </c>
      <c r="E358" s="37">
        <v>78.265622</v>
      </c>
      <c r="F358" s="38">
        <v>0.77</v>
      </c>
      <c r="G358" s="37">
        <f t="shared" si="52"/>
        <v>60.26452894</v>
      </c>
      <c r="H358" s="40">
        <v>6185</v>
      </c>
      <c r="I358" s="37">
        <f t="shared" si="53"/>
        <v>372736.1114939</v>
      </c>
      <c r="J358" s="41">
        <v>0.6</v>
      </c>
      <c r="K358" s="37">
        <f t="shared" si="54"/>
        <v>225.94692059999997</v>
      </c>
      <c r="L358" s="40">
        <v>4435.75</v>
      </c>
      <c r="M358" s="37">
        <f t="shared" si="55"/>
        <v>1002244.0530514498</v>
      </c>
      <c r="N358" s="43">
        <v>1</v>
      </c>
      <c r="O358" s="37">
        <v>300000</v>
      </c>
      <c r="P358" s="44">
        <f t="shared" si="56"/>
        <v>300000</v>
      </c>
      <c r="Q358" s="37">
        <f t="shared" si="57"/>
        <v>376.578201</v>
      </c>
      <c r="R358" s="37">
        <v>1068.58</v>
      </c>
      <c r="S358" s="42">
        <f t="shared" si="58"/>
        <v>402403.93402457994</v>
      </c>
      <c r="T358" s="43">
        <v>2.4</v>
      </c>
      <c r="U358" s="37">
        <f t="shared" si="50"/>
        <v>187.83749279999998</v>
      </c>
      <c r="V358" s="47">
        <v>1068.58</v>
      </c>
      <c r="W358" s="42">
        <f t="shared" si="59"/>
        <v>200719.38805622395</v>
      </c>
      <c r="X358" s="50">
        <f t="shared" si="51"/>
        <v>2278103.486626154</v>
      </c>
    </row>
    <row r="359" spans="1:24" ht="12.75">
      <c r="A359" s="1">
        <v>344</v>
      </c>
      <c r="B359" t="s">
        <v>79</v>
      </c>
      <c r="C359" s="1" t="s">
        <v>4</v>
      </c>
      <c r="D359" s="37">
        <v>582.261726</v>
      </c>
      <c r="E359" s="37">
        <v>98.559235</v>
      </c>
      <c r="F359" s="38">
        <v>0.77</v>
      </c>
      <c r="G359" s="37">
        <f t="shared" si="52"/>
        <v>75.89061095</v>
      </c>
      <c r="H359" s="40">
        <v>6185</v>
      </c>
      <c r="I359" s="37">
        <f t="shared" si="53"/>
        <v>469383.42872574995</v>
      </c>
      <c r="J359" s="41">
        <v>0.6</v>
      </c>
      <c r="K359" s="37">
        <f t="shared" si="54"/>
        <v>349.35703559999996</v>
      </c>
      <c r="L359" s="40">
        <v>4435.75</v>
      </c>
      <c r="M359" s="37">
        <f t="shared" si="55"/>
        <v>1549660.4706626998</v>
      </c>
      <c r="N359" s="43">
        <v>1</v>
      </c>
      <c r="O359" s="37">
        <v>300000</v>
      </c>
      <c r="P359" s="44">
        <f t="shared" si="56"/>
        <v>300000</v>
      </c>
      <c r="Q359" s="37">
        <f t="shared" si="57"/>
        <v>582.261726</v>
      </c>
      <c r="R359" s="37">
        <v>1068.58</v>
      </c>
      <c r="S359" s="42">
        <f t="shared" si="58"/>
        <v>622193.2351690799</v>
      </c>
      <c r="T359" s="43">
        <v>2.4</v>
      </c>
      <c r="U359" s="37">
        <f t="shared" si="50"/>
        <v>236.54216399999999</v>
      </c>
      <c r="V359" s="47">
        <v>1068.58</v>
      </c>
      <c r="W359" s="42">
        <f t="shared" si="59"/>
        <v>252764.22560711997</v>
      </c>
      <c r="X359" s="50">
        <f t="shared" si="51"/>
        <v>3194001.36016465</v>
      </c>
    </row>
    <row r="360" spans="1:24" ht="12.75">
      <c r="A360" s="1">
        <v>345</v>
      </c>
      <c r="B360" t="s">
        <v>206</v>
      </c>
      <c r="C360" s="1" t="s">
        <v>4</v>
      </c>
      <c r="D360" s="37">
        <v>1470.840576</v>
      </c>
      <c r="E360" s="37">
        <v>191.637222</v>
      </c>
      <c r="F360" s="38">
        <v>0.77</v>
      </c>
      <c r="G360" s="37">
        <f t="shared" si="52"/>
        <v>147.56066094000002</v>
      </c>
      <c r="H360" s="40">
        <v>6185</v>
      </c>
      <c r="I360" s="37">
        <f t="shared" si="53"/>
        <v>912662.6879139001</v>
      </c>
      <c r="J360" s="41">
        <v>0.6</v>
      </c>
      <c r="K360" s="37">
        <f t="shared" si="54"/>
        <v>882.5043456</v>
      </c>
      <c r="L360" s="40">
        <v>4435.75</v>
      </c>
      <c r="M360" s="37">
        <f t="shared" si="55"/>
        <v>3914568.6509952</v>
      </c>
      <c r="N360" s="43">
        <v>1</v>
      </c>
      <c r="O360" s="37">
        <v>300000</v>
      </c>
      <c r="P360" s="44">
        <f t="shared" si="56"/>
        <v>300000</v>
      </c>
      <c r="Q360" s="37">
        <f t="shared" si="57"/>
        <v>1470.840576</v>
      </c>
      <c r="R360" s="37">
        <v>1068.58</v>
      </c>
      <c r="S360" s="42">
        <f t="shared" si="58"/>
        <v>1571710.82270208</v>
      </c>
      <c r="T360" s="43">
        <v>2.4</v>
      </c>
      <c r="U360" s="37">
        <f t="shared" si="50"/>
        <v>459.9293328</v>
      </c>
      <c r="V360" s="47">
        <v>1068.58</v>
      </c>
      <c r="W360" s="42">
        <f t="shared" si="59"/>
        <v>491471.28644342395</v>
      </c>
      <c r="X360" s="50">
        <f t="shared" si="51"/>
        <v>7190413.448054604</v>
      </c>
    </row>
    <row r="361" spans="1:24" ht="12.75">
      <c r="A361" s="1">
        <v>346</v>
      </c>
      <c r="B361" t="s">
        <v>206</v>
      </c>
      <c r="C361" s="1" t="s">
        <v>4</v>
      </c>
      <c r="D361" s="37">
        <v>1093.594009</v>
      </c>
      <c r="E361" s="37">
        <v>152.050635</v>
      </c>
      <c r="F361" s="38">
        <v>0.77</v>
      </c>
      <c r="G361" s="37">
        <f t="shared" si="52"/>
        <v>117.07898895</v>
      </c>
      <c r="H361" s="40">
        <v>6185</v>
      </c>
      <c r="I361" s="37">
        <f t="shared" si="53"/>
        <v>724133.54665575</v>
      </c>
      <c r="J361" s="41">
        <v>0.6</v>
      </c>
      <c r="K361" s="37">
        <f t="shared" si="54"/>
        <v>656.1564053999999</v>
      </c>
      <c r="L361" s="40">
        <v>4435.75</v>
      </c>
      <c r="M361" s="37">
        <f t="shared" si="55"/>
        <v>2910545.7752530496</v>
      </c>
      <c r="N361" s="43">
        <v>1</v>
      </c>
      <c r="O361" s="37">
        <v>300000</v>
      </c>
      <c r="P361" s="44">
        <f t="shared" si="56"/>
        <v>300000</v>
      </c>
      <c r="Q361" s="37">
        <f t="shared" si="57"/>
        <v>1093.594009</v>
      </c>
      <c r="R361" s="37">
        <v>1068.58</v>
      </c>
      <c r="S361" s="42">
        <f t="shared" si="58"/>
        <v>1168592.68613722</v>
      </c>
      <c r="T361" s="43">
        <v>2.4</v>
      </c>
      <c r="U361" s="37">
        <f t="shared" si="50"/>
        <v>364.921524</v>
      </c>
      <c r="V361" s="47">
        <v>1068.58</v>
      </c>
      <c r="W361" s="42">
        <f t="shared" si="59"/>
        <v>389947.8421159199</v>
      </c>
      <c r="X361" s="50">
        <f t="shared" si="51"/>
        <v>5493219.85016194</v>
      </c>
    </row>
    <row r="362" spans="1:24" ht="12.75">
      <c r="A362" s="1">
        <v>347</v>
      </c>
      <c r="B362" t="s">
        <v>207</v>
      </c>
      <c r="C362" s="1" t="s">
        <v>3</v>
      </c>
      <c r="D362" s="37">
        <v>621.098068</v>
      </c>
      <c r="E362" s="37">
        <v>96.543075</v>
      </c>
      <c r="F362" s="38">
        <v>0.77</v>
      </c>
      <c r="G362" s="37">
        <f t="shared" si="52"/>
        <v>74.33816775</v>
      </c>
      <c r="H362" s="40">
        <v>6185</v>
      </c>
      <c r="I362" s="37">
        <f t="shared" si="53"/>
        <v>459781.56753374997</v>
      </c>
      <c r="J362" s="41">
        <v>0.6</v>
      </c>
      <c r="K362" s="37">
        <f t="shared" si="54"/>
        <v>372.6588408</v>
      </c>
      <c r="L362" s="40">
        <v>4435.75</v>
      </c>
      <c r="M362" s="37">
        <f t="shared" si="55"/>
        <v>1653021.4530786</v>
      </c>
      <c r="N362" s="43">
        <v>1</v>
      </c>
      <c r="O362" s="37">
        <v>300000</v>
      </c>
      <c r="P362" s="44">
        <f t="shared" si="56"/>
        <v>300000</v>
      </c>
      <c r="Q362" s="37">
        <f t="shared" si="57"/>
        <v>621.098068</v>
      </c>
      <c r="R362" s="37">
        <v>1068.58</v>
      </c>
      <c r="S362" s="42">
        <f t="shared" si="58"/>
        <v>663692.9735034399</v>
      </c>
      <c r="T362" s="43">
        <v>2.4</v>
      </c>
      <c r="U362" s="37">
        <f t="shared" si="50"/>
        <v>231.70337999999998</v>
      </c>
      <c r="V362" s="47">
        <v>1068.58</v>
      </c>
      <c r="W362" s="42">
        <f t="shared" si="59"/>
        <v>247593.59780039996</v>
      </c>
      <c r="X362" s="50">
        <f t="shared" si="51"/>
        <v>3324089.59191619</v>
      </c>
    </row>
    <row r="363" spans="1:24" ht="12.75">
      <c r="A363" s="1">
        <v>348</v>
      </c>
      <c r="B363" t="s">
        <v>208</v>
      </c>
      <c r="C363" s="1" t="s">
        <v>4</v>
      </c>
      <c r="D363" s="37">
        <v>523.159836</v>
      </c>
      <c r="E363" s="37">
        <v>104.63738</v>
      </c>
      <c r="F363" s="38">
        <v>0.77</v>
      </c>
      <c r="G363" s="37">
        <f t="shared" si="52"/>
        <v>80.5707826</v>
      </c>
      <c r="H363" s="40">
        <v>6185</v>
      </c>
      <c r="I363" s="37">
        <f t="shared" si="53"/>
        <v>498330.290381</v>
      </c>
      <c r="J363" s="41">
        <v>0.6</v>
      </c>
      <c r="K363" s="37">
        <f t="shared" si="54"/>
        <v>313.8959016</v>
      </c>
      <c r="L363" s="40">
        <v>4435.75</v>
      </c>
      <c r="M363" s="37">
        <f t="shared" si="55"/>
        <v>1392363.7455222</v>
      </c>
      <c r="N363" s="43">
        <v>1</v>
      </c>
      <c r="O363" s="37">
        <v>300000</v>
      </c>
      <c r="P363" s="44">
        <f t="shared" si="56"/>
        <v>300000</v>
      </c>
      <c r="Q363" s="37">
        <f t="shared" si="57"/>
        <v>523.159836</v>
      </c>
      <c r="R363" s="37">
        <v>1068.58</v>
      </c>
      <c r="S363" s="42">
        <f t="shared" si="58"/>
        <v>559038.13755288</v>
      </c>
      <c r="T363" s="43">
        <v>2.4</v>
      </c>
      <c r="U363" s="37">
        <f t="shared" si="50"/>
        <v>251.12971199999998</v>
      </c>
      <c r="V363" s="47">
        <v>1068.58</v>
      </c>
      <c r="W363" s="42">
        <f t="shared" si="59"/>
        <v>268352.18764896</v>
      </c>
      <c r="X363" s="50">
        <f t="shared" si="51"/>
        <v>3018084.3611050397</v>
      </c>
    </row>
    <row r="364" spans="1:24" ht="12.75">
      <c r="A364" s="1">
        <v>349</v>
      </c>
      <c r="B364" t="s">
        <v>206</v>
      </c>
      <c r="C364" s="1" t="s">
        <v>4</v>
      </c>
      <c r="D364" s="37">
        <v>870.007637</v>
      </c>
      <c r="E364" s="37">
        <v>137.485469</v>
      </c>
      <c r="F364" s="38">
        <v>0.77</v>
      </c>
      <c r="G364" s="37">
        <f t="shared" si="52"/>
        <v>105.86381113</v>
      </c>
      <c r="H364" s="40">
        <v>6185</v>
      </c>
      <c r="I364" s="37">
        <f t="shared" si="53"/>
        <v>654767.67183905</v>
      </c>
      <c r="J364" s="41">
        <v>0.6</v>
      </c>
      <c r="K364" s="37">
        <f t="shared" si="54"/>
        <v>522.0045822</v>
      </c>
      <c r="L364" s="40">
        <v>4435.75</v>
      </c>
      <c r="M364" s="37">
        <f t="shared" si="55"/>
        <v>2315481.82549365</v>
      </c>
      <c r="N364" s="43">
        <v>1</v>
      </c>
      <c r="O364" s="37">
        <v>300000</v>
      </c>
      <c r="P364" s="44">
        <f t="shared" si="56"/>
        <v>300000</v>
      </c>
      <c r="Q364" s="37">
        <f t="shared" si="57"/>
        <v>870.007637</v>
      </c>
      <c r="R364" s="37">
        <v>1068.58</v>
      </c>
      <c r="S364" s="42">
        <f t="shared" si="58"/>
        <v>929672.7607454599</v>
      </c>
      <c r="T364" s="43">
        <v>2.4</v>
      </c>
      <c r="U364" s="37">
        <f t="shared" si="50"/>
        <v>329.96512559999996</v>
      </c>
      <c r="V364" s="47">
        <v>1068.58</v>
      </c>
      <c r="W364" s="42">
        <f t="shared" si="59"/>
        <v>352594.13391364797</v>
      </c>
      <c r="X364" s="50">
        <f t="shared" si="51"/>
        <v>4552516.391991808</v>
      </c>
    </row>
    <row r="365" spans="1:24" ht="12.75">
      <c r="A365" s="1">
        <v>350</v>
      </c>
      <c r="B365" t="s">
        <v>161</v>
      </c>
      <c r="C365" s="1" t="s">
        <v>4</v>
      </c>
      <c r="D365" s="37">
        <v>1555.955391</v>
      </c>
      <c r="E365" s="37">
        <v>165.17726</v>
      </c>
      <c r="F365" s="38">
        <v>0.77</v>
      </c>
      <c r="G365" s="37">
        <f t="shared" si="52"/>
        <v>127.1864902</v>
      </c>
      <c r="H365" s="40">
        <v>6185</v>
      </c>
      <c r="I365" s="37">
        <f t="shared" si="53"/>
        <v>786648.441887</v>
      </c>
      <c r="J365" s="41">
        <v>0.6</v>
      </c>
      <c r="K365" s="37">
        <f t="shared" si="54"/>
        <v>933.5732346</v>
      </c>
      <c r="L365" s="40">
        <v>4435.75</v>
      </c>
      <c r="M365" s="37">
        <f t="shared" si="55"/>
        <v>4141097.47537695</v>
      </c>
      <c r="N365" s="43">
        <v>1</v>
      </c>
      <c r="O365" s="37">
        <v>300000</v>
      </c>
      <c r="P365" s="44">
        <f t="shared" si="56"/>
        <v>300000</v>
      </c>
      <c r="Q365" s="37">
        <f t="shared" si="57"/>
        <v>1555.955391</v>
      </c>
      <c r="R365" s="37">
        <v>1068.58</v>
      </c>
      <c r="S365" s="42">
        <f t="shared" si="58"/>
        <v>1662662.8117147798</v>
      </c>
      <c r="T365" s="43">
        <v>2.4</v>
      </c>
      <c r="U365" s="37">
        <f t="shared" si="50"/>
        <v>396.42542399999996</v>
      </c>
      <c r="V365" s="47">
        <v>1068.58</v>
      </c>
      <c r="W365" s="42">
        <f t="shared" si="59"/>
        <v>423612.2795779199</v>
      </c>
      <c r="X365" s="50">
        <f t="shared" si="51"/>
        <v>7314021.00855665</v>
      </c>
    </row>
    <row r="366" spans="1:24" ht="12.75">
      <c r="A366" s="1">
        <v>351</v>
      </c>
      <c r="B366" t="s">
        <v>209</v>
      </c>
      <c r="C366" s="1" t="s">
        <v>4</v>
      </c>
      <c r="D366" s="37">
        <v>1565.744911</v>
      </c>
      <c r="E366" s="37">
        <v>191.504607</v>
      </c>
      <c r="F366" s="38">
        <v>0.77</v>
      </c>
      <c r="G366" s="37">
        <f t="shared" si="52"/>
        <v>147.45854739</v>
      </c>
      <c r="H366" s="40">
        <v>6185</v>
      </c>
      <c r="I366" s="37">
        <f t="shared" si="53"/>
        <v>912031.11560715</v>
      </c>
      <c r="J366" s="41">
        <v>0.6</v>
      </c>
      <c r="K366" s="37">
        <f t="shared" si="54"/>
        <v>939.4469465999999</v>
      </c>
      <c r="L366" s="40">
        <v>4435.75</v>
      </c>
      <c r="M366" s="37">
        <f t="shared" si="55"/>
        <v>4167151.7933809496</v>
      </c>
      <c r="N366" s="43">
        <v>1</v>
      </c>
      <c r="O366" s="37">
        <v>300000</v>
      </c>
      <c r="P366" s="44">
        <f t="shared" si="56"/>
        <v>300000</v>
      </c>
      <c r="Q366" s="37">
        <f t="shared" si="57"/>
        <v>1565.744911</v>
      </c>
      <c r="R366" s="37">
        <v>1068.58</v>
      </c>
      <c r="S366" s="42">
        <f t="shared" si="58"/>
        <v>1673123.6969963799</v>
      </c>
      <c r="T366" s="43">
        <v>2.4</v>
      </c>
      <c r="U366" s="37">
        <f t="shared" si="50"/>
        <v>459.6110568</v>
      </c>
      <c r="V366" s="47">
        <v>1068.58</v>
      </c>
      <c r="W366" s="42">
        <f t="shared" si="59"/>
        <v>491131.18307534396</v>
      </c>
      <c r="X366" s="50">
        <f t="shared" si="51"/>
        <v>7543437.789059823</v>
      </c>
    </row>
    <row r="367" spans="1:24" ht="12.75">
      <c r="A367" s="1">
        <v>352</v>
      </c>
      <c r="B367" t="s">
        <v>172</v>
      </c>
      <c r="C367" s="1" t="s">
        <v>4</v>
      </c>
      <c r="D367" s="37">
        <v>2527.63092</v>
      </c>
      <c r="E367" s="37">
        <v>237.999431</v>
      </c>
      <c r="F367" s="38">
        <v>0.77</v>
      </c>
      <c r="G367" s="37">
        <f t="shared" si="52"/>
        <v>183.25956187</v>
      </c>
      <c r="H367" s="40">
        <v>6185</v>
      </c>
      <c r="I367" s="37">
        <f t="shared" si="53"/>
        <v>1133460.39016595</v>
      </c>
      <c r="J367" s="41">
        <v>0.6</v>
      </c>
      <c r="K367" s="37">
        <f t="shared" si="54"/>
        <v>1516.578552</v>
      </c>
      <c r="L367" s="40">
        <v>4435.75</v>
      </c>
      <c r="M367" s="37">
        <f t="shared" si="55"/>
        <v>6727163.312034</v>
      </c>
      <c r="N367" s="43">
        <v>1</v>
      </c>
      <c r="O367" s="37">
        <v>300000</v>
      </c>
      <c r="P367" s="44">
        <f t="shared" si="56"/>
        <v>300000</v>
      </c>
      <c r="Q367" s="37">
        <f t="shared" si="57"/>
        <v>2527.63092</v>
      </c>
      <c r="R367" s="37">
        <v>1068.58</v>
      </c>
      <c r="S367" s="42">
        <f t="shared" si="58"/>
        <v>2700975.8484936</v>
      </c>
      <c r="T367" s="43">
        <v>2.4</v>
      </c>
      <c r="U367" s="37">
        <f t="shared" si="50"/>
        <v>571.1986344</v>
      </c>
      <c r="V367" s="47">
        <v>1068.58</v>
      </c>
      <c r="W367" s="42">
        <f t="shared" si="59"/>
        <v>610371.4367471519</v>
      </c>
      <c r="X367" s="50">
        <f t="shared" si="51"/>
        <v>11471970.9874407</v>
      </c>
    </row>
    <row r="368" spans="1:24" ht="12.75">
      <c r="A368" s="1">
        <v>353</v>
      </c>
      <c r="B368" t="s">
        <v>210</v>
      </c>
      <c r="C368" s="1" t="s">
        <v>4</v>
      </c>
      <c r="D368" s="37">
        <v>612.656487</v>
      </c>
      <c r="E368" s="37">
        <v>106.598182</v>
      </c>
      <c r="F368" s="38">
        <v>0.77</v>
      </c>
      <c r="G368" s="37">
        <f t="shared" si="52"/>
        <v>82.08060014</v>
      </c>
      <c r="H368" s="40">
        <v>6185</v>
      </c>
      <c r="I368" s="37">
        <f t="shared" si="53"/>
        <v>507668.5118659</v>
      </c>
      <c r="J368" s="41">
        <v>0.6</v>
      </c>
      <c r="K368" s="37">
        <f t="shared" si="54"/>
        <v>367.59389219999997</v>
      </c>
      <c r="L368" s="40">
        <v>4435.75</v>
      </c>
      <c r="M368" s="37">
        <f t="shared" si="55"/>
        <v>1630554.60732615</v>
      </c>
      <c r="N368" s="43">
        <v>1</v>
      </c>
      <c r="O368" s="37">
        <v>300000</v>
      </c>
      <c r="P368" s="44">
        <f t="shared" si="56"/>
        <v>300000</v>
      </c>
      <c r="Q368" s="37">
        <f t="shared" si="57"/>
        <v>612.656487</v>
      </c>
      <c r="R368" s="37">
        <v>1068.58</v>
      </c>
      <c r="S368" s="42">
        <f t="shared" si="58"/>
        <v>654672.4688784599</v>
      </c>
      <c r="T368" s="43">
        <v>2.4</v>
      </c>
      <c r="U368" s="37">
        <f t="shared" si="50"/>
        <v>255.83563679999997</v>
      </c>
      <c r="V368" s="47">
        <v>1068.58</v>
      </c>
      <c r="W368" s="42">
        <f t="shared" si="59"/>
        <v>273380.8447717439</v>
      </c>
      <c r="X368" s="50">
        <f t="shared" si="51"/>
        <v>3366276.4328422537</v>
      </c>
    </row>
    <row r="369" spans="1:24" ht="12.75">
      <c r="A369" s="1">
        <v>354</v>
      </c>
      <c r="B369" t="s">
        <v>211</v>
      </c>
      <c r="C369" s="1" t="s">
        <v>4</v>
      </c>
      <c r="D369" s="37">
        <v>1686.66761</v>
      </c>
      <c r="E369" s="37">
        <v>206.109725</v>
      </c>
      <c r="F369" s="38">
        <v>0.77</v>
      </c>
      <c r="G369" s="37">
        <f t="shared" si="52"/>
        <v>158.70448825</v>
      </c>
      <c r="H369" s="40">
        <v>6185</v>
      </c>
      <c r="I369" s="37">
        <f t="shared" si="53"/>
        <v>981587.25982625</v>
      </c>
      <c r="J369" s="41">
        <v>0.6</v>
      </c>
      <c r="K369" s="37">
        <f t="shared" si="54"/>
        <v>1012.0005659999999</v>
      </c>
      <c r="L369" s="40">
        <v>4435.75</v>
      </c>
      <c r="M369" s="37">
        <f t="shared" si="55"/>
        <v>4488981.5106345</v>
      </c>
      <c r="N369" s="43">
        <v>1</v>
      </c>
      <c r="O369" s="37">
        <v>300000</v>
      </c>
      <c r="P369" s="44">
        <f t="shared" si="56"/>
        <v>300000</v>
      </c>
      <c r="Q369" s="37">
        <f t="shared" si="57"/>
        <v>1686.66761</v>
      </c>
      <c r="R369" s="37">
        <v>1068.58</v>
      </c>
      <c r="S369" s="42">
        <f t="shared" si="58"/>
        <v>1802339.2746938</v>
      </c>
      <c r="T369" s="43">
        <v>2.4</v>
      </c>
      <c r="U369" s="37">
        <f t="shared" si="50"/>
        <v>494.66333999999995</v>
      </c>
      <c r="V369" s="47">
        <v>1068.58</v>
      </c>
      <c r="W369" s="42">
        <f t="shared" si="59"/>
        <v>528587.3518571999</v>
      </c>
      <c r="X369" s="50">
        <f t="shared" si="51"/>
        <v>8101495.397011749</v>
      </c>
    </row>
    <row r="370" spans="1:24" ht="12.75">
      <c r="A370" s="1">
        <v>355</v>
      </c>
      <c r="B370" t="s">
        <v>144</v>
      </c>
      <c r="C370" s="1" t="s">
        <v>4</v>
      </c>
      <c r="D370" s="37">
        <v>1082.449661</v>
      </c>
      <c r="E370" s="37">
        <v>138.393522</v>
      </c>
      <c r="F370" s="38">
        <v>0.77</v>
      </c>
      <c r="G370" s="37">
        <f t="shared" si="52"/>
        <v>106.56301194</v>
      </c>
      <c r="H370" s="40">
        <v>6185</v>
      </c>
      <c r="I370" s="37">
        <f t="shared" si="53"/>
        <v>659092.2288489</v>
      </c>
      <c r="J370" s="41">
        <v>0.6</v>
      </c>
      <c r="K370" s="37">
        <f t="shared" si="54"/>
        <v>649.4697966</v>
      </c>
      <c r="L370" s="40">
        <v>4435.75</v>
      </c>
      <c r="M370" s="37">
        <f t="shared" si="55"/>
        <v>2880885.65026845</v>
      </c>
      <c r="N370" s="43">
        <v>1</v>
      </c>
      <c r="O370" s="37">
        <v>300000</v>
      </c>
      <c r="P370" s="44">
        <f t="shared" si="56"/>
        <v>300000</v>
      </c>
      <c r="Q370" s="37">
        <f t="shared" si="57"/>
        <v>1082.449661</v>
      </c>
      <c r="R370" s="37">
        <v>1068.58</v>
      </c>
      <c r="S370" s="42">
        <f t="shared" si="58"/>
        <v>1156684.05875138</v>
      </c>
      <c r="T370" s="43">
        <v>2.4</v>
      </c>
      <c r="U370" s="37">
        <f t="shared" si="50"/>
        <v>332.14445279999995</v>
      </c>
      <c r="V370" s="47">
        <v>1068.58</v>
      </c>
      <c r="W370" s="42">
        <f t="shared" si="59"/>
        <v>354922.9193730239</v>
      </c>
      <c r="X370" s="50">
        <f t="shared" si="51"/>
        <v>5351584.8572417535</v>
      </c>
    </row>
    <row r="371" spans="1:24" ht="12.75">
      <c r="A371" s="1">
        <v>356</v>
      </c>
      <c r="B371" t="s">
        <v>212</v>
      </c>
      <c r="C371" s="1" t="s">
        <v>4</v>
      </c>
      <c r="D371" s="37">
        <v>633.936806</v>
      </c>
      <c r="E371" s="37">
        <v>105.646051</v>
      </c>
      <c r="F371" s="38">
        <v>0.77</v>
      </c>
      <c r="G371" s="37">
        <f t="shared" si="52"/>
        <v>81.34745927</v>
      </c>
      <c r="H371" s="40">
        <v>6185</v>
      </c>
      <c r="I371" s="37">
        <f t="shared" si="53"/>
        <v>503134.03558495</v>
      </c>
      <c r="J371" s="41">
        <v>0.6</v>
      </c>
      <c r="K371" s="37">
        <f t="shared" si="54"/>
        <v>380.3620836</v>
      </c>
      <c r="L371" s="40">
        <v>4435.75</v>
      </c>
      <c r="M371" s="37">
        <f t="shared" si="55"/>
        <v>1687191.1123287</v>
      </c>
      <c r="N371" s="43">
        <v>1</v>
      </c>
      <c r="O371" s="37">
        <v>300000</v>
      </c>
      <c r="P371" s="44">
        <f t="shared" si="56"/>
        <v>300000</v>
      </c>
      <c r="Q371" s="37">
        <f t="shared" si="57"/>
        <v>633.936806</v>
      </c>
      <c r="R371" s="37">
        <v>1068.58</v>
      </c>
      <c r="S371" s="42">
        <f t="shared" si="58"/>
        <v>677412.19215548</v>
      </c>
      <c r="T371" s="43">
        <v>2.4</v>
      </c>
      <c r="U371" s="37">
        <f t="shared" si="50"/>
        <v>253.55052239999998</v>
      </c>
      <c r="V371" s="47">
        <v>1068.58</v>
      </c>
      <c r="W371" s="42">
        <f t="shared" si="59"/>
        <v>270939.01722619194</v>
      </c>
      <c r="X371" s="50">
        <f t="shared" si="51"/>
        <v>3438676.357295322</v>
      </c>
    </row>
    <row r="372" spans="1:24" ht="12.75">
      <c r="A372" s="1">
        <v>357</v>
      </c>
      <c r="B372" t="s">
        <v>213</v>
      </c>
      <c r="C372" s="1" t="s">
        <v>4</v>
      </c>
      <c r="D372" s="37">
        <v>593.065315</v>
      </c>
      <c r="E372" s="37">
        <v>94.12185</v>
      </c>
      <c r="F372" s="38">
        <v>0.77</v>
      </c>
      <c r="G372" s="37">
        <f t="shared" si="52"/>
        <v>72.47382449999999</v>
      </c>
      <c r="H372" s="40">
        <v>6185</v>
      </c>
      <c r="I372" s="37">
        <f t="shared" si="53"/>
        <v>448250.6045325</v>
      </c>
      <c r="J372" s="41">
        <v>0.6</v>
      </c>
      <c r="K372" s="37">
        <f t="shared" si="54"/>
        <v>355.83918900000003</v>
      </c>
      <c r="L372" s="40">
        <v>4435.75</v>
      </c>
      <c r="M372" s="37">
        <f t="shared" si="55"/>
        <v>1578413.6826067502</v>
      </c>
      <c r="N372" s="43">
        <v>1</v>
      </c>
      <c r="O372" s="37">
        <v>300000</v>
      </c>
      <c r="P372" s="44">
        <f t="shared" si="56"/>
        <v>300000</v>
      </c>
      <c r="Q372" s="37">
        <f t="shared" si="57"/>
        <v>593.065315</v>
      </c>
      <c r="R372" s="37">
        <v>1068.58</v>
      </c>
      <c r="S372" s="42">
        <f t="shared" si="58"/>
        <v>633737.7343027</v>
      </c>
      <c r="T372" s="43">
        <v>2.4</v>
      </c>
      <c r="U372" s="37">
        <f t="shared" si="50"/>
        <v>225.89244</v>
      </c>
      <c r="V372" s="47">
        <v>1068.58</v>
      </c>
      <c r="W372" s="42">
        <f t="shared" si="59"/>
        <v>241384.14353519998</v>
      </c>
      <c r="X372" s="50">
        <f t="shared" si="51"/>
        <v>3201786.16497715</v>
      </c>
    </row>
    <row r="373" spans="1:24" ht="12.75">
      <c r="A373" s="1">
        <v>358</v>
      </c>
      <c r="B373" t="s">
        <v>214</v>
      </c>
      <c r="C373" s="1" t="s">
        <v>4</v>
      </c>
      <c r="D373" s="37">
        <v>491.074417</v>
      </c>
      <c r="E373" s="37">
        <v>95.775213</v>
      </c>
      <c r="F373" s="38">
        <v>0.77</v>
      </c>
      <c r="G373" s="37">
        <f t="shared" si="52"/>
        <v>73.74691401</v>
      </c>
      <c r="H373" s="40">
        <v>6185</v>
      </c>
      <c r="I373" s="37">
        <f t="shared" si="53"/>
        <v>456124.66315185</v>
      </c>
      <c r="J373" s="41">
        <v>0.6</v>
      </c>
      <c r="K373" s="37">
        <f t="shared" si="54"/>
        <v>294.6446502</v>
      </c>
      <c r="L373" s="40">
        <v>4435.75</v>
      </c>
      <c r="M373" s="37">
        <f t="shared" si="55"/>
        <v>1306970.00712465</v>
      </c>
      <c r="N373" s="43">
        <v>1</v>
      </c>
      <c r="O373" s="37">
        <v>300000</v>
      </c>
      <c r="P373" s="44">
        <f t="shared" si="56"/>
        <v>300000</v>
      </c>
      <c r="Q373" s="37">
        <f t="shared" si="57"/>
        <v>491.074417</v>
      </c>
      <c r="R373" s="37">
        <v>1068.58</v>
      </c>
      <c r="S373" s="42">
        <f t="shared" si="58"/>
        <v>524752.30051786</v>
      </c>
      <c r="T373" s="43">
        <v>2.4</v>
      </c>
      <c r="U373" s="37">
        <f t="shared" si="50"/>
        <v>229.8605112</v>
      </c>
      <c r="V373" s="47">
        <v>1068.58</v>
      </c>
      <c r="W373" s="42">
        <f t="shared" si="59"/>
        <v>245624.34505809596</v>
      </c>
      <c r="X373" s="50">
        <f t="shared" si="51"/>
        <v>2833471.315852456</v>
      </c>
    </row>
    <row r="374" spans="1:24" ht="12.75">
      <c r="A374" s="1">
        <v>359</v>
      </c>
      <c r="B374" t="s">
        <v>175</v>
      </c>
      <c r="C374" s="1" t="s">
        <v>4</v>
      </c>
      <c r="D374" s="37">
        <v>1068.949788</v>
      </c>
      <c r="E374" s="37">
        <v>133.607501</v>
      </c>
      <c r="F374" s="38">
        <v>0.77</v>
      </c>
      <c r="G374" s="37">
        <f t="shared" si="52"/>
        <v>102.87777577000001</v>
      </c>
      <c r="H374" s="40">
        <v>6185</v>
      </c>
      <c r="I374" s="37">
        <f t="shared" si="53"/>
        <v>636299.0431374501</v>
      </c>
      <c r="J374" s="41">
        <v>0.6</v>
      </c>
      <c r="K374" s="37">
        <f t="shared" si="54"/>
        <v>641.3698727999999</v>
      </c>
      <c r="L374" s="40">
        <v>4435.75</v>
      </c>
      <c r="M374" s="37">
        <f t="shared" si="55"/>
        <v>2844956.4132725997</v>
      </c>
      <c r="N374" s="43">
        <v>1</v>
      </c>
      <c r="O374" s="37">
        <v>300000</v>
      </c>
      <c r="P374" s="44">
        <f t="shared" si="56"/>
        <v>300000</v>
      </c>
      <c r="Q374" s="37">
        <f t="shared" si="57"/>
        <v>1068.949788</v>
      </c>
      <c r="R374" s="37">
        <v>1068.58</v>
      </c>
      <c r="S374" s="42">
        <f t="shared" si="58"/>
        <v>1142258.36446104</v>
      </c>
      <c r="T374" s="43">
        <v>2.4</v>
      </c>
      <c r="U374" s="37">
        <f t="shared" si="50"/>
        <v>320.65800240000004</v>
      </c>
      <c r="V374" s="47">
        <v>1068.58</v>
      </c>
      <c r="W374" s="42">
        <f t="shared" si="59"/>
        <v>342648.728204592</v>
      </c>
      <c r="X374" s="50">
        <f t="shared" si="51"/>
        <v>5266162.549075682</v>
      </c>
    </row>
    <row r="375" spans="1:24" ht="12.75">
      <c r="A375" s="1">
        <v>360</v>
      </c>
      <c r="B375" t="s">
        <v>215</v>
      </c>
      <c r="C375" s="1" t="s">
        <v>4</v>
      </c>
      <c r="D375" s="37">
        <v>751.126678</v>
      </c>
      <c r="E375" s="37">
        <v>129.251426</v>
      </c>
      <c r="F375" s="38">
        <v>0.77</v>
      </c>
      <c r="G375" s="37">
        <f t="shared" si="52"/>
        <v>99.52359802000001</v>
      </c>
      <c r="H375" s="40">
        <v>6185</v>
      </c>
      <c r="I375" s="37">
        <f t="shared" si="53"/>
        <v>615553.4537537</v>
      </c>
      <c r="J375" s="41">
        <v>0.6</v>
      </c>
      <c r="K375" s="37">
        <f t="shared" si="54"/>
        <v>450.6760068</v>
      </c>
      <c r="L375" s="40">
        <v>4435.75</v>
      </c>
      <c r="M375" s="37">
        <f t="shared" si="55"/>
        <v>1999086.0971631</v>
      </c>
      <c r="N375" s="43">
        <v>1</v>
      </c>
      <c r="O375" s="37">
        <v>300000</v>
      </c>
      <c r="P375" s="44">
        <f t="shared" si="56"/>
        <v>300000</v>
      </c>
      <c r="Q375" s="37">
        <f t="shared" si="57"/>
        <v>751.126678</v>
      </c>
      <c r="R375" s="37">
        <v>1068.58</v>
      </c>
      <c r="S375" s="42">
        <f t="shared" si="58"/>
        <v>802638.94557724</v>
      </c>
      <c r="T375" s="43">
        <v>2.4</v>
      </c>
      <c r="U375" s="37">
        <f t="shared" si="50"/>
        <v>310.2034224</v>
      </c>
      <c r="V375" s="47">
        <v>1068.58</v>
      </c>
      <c r="W375" s="42">
        <f t="shared" si="59"/>
        <v>331477.173108192</v>
      </c>
      <c r="X375" s="50">
        <f t="shared" si="51"/>
        <v>4048755.669602232</v>
      </c>
    </row>
    <row r="376" spans="1:24" ht="12.75">
      <c r="A376" s="1">
        <v>361</v>
      </c>
      <c r="B376" t="s">
        <v>125</v>
      </c>
      <c r="C376" s="1" t="s">
        <v>4</v>
      </c>
      <c r="D376" s="37">
        <v>369.485069</v>
      </c>
      <c r="E376" s="37">
        <v>80.188919</v>
      </c>
      <c r="F376" s="38">
        <v>0.77</v>
      </c>
      <c r="G376" s="37">
        <f t="shared" si="52"/>
        <v>61.74546763</v>
      </c>
      <c r="H376" s="40">
        <v>6185</v>
      </c>
      <c r="I376" s="37">
        <f t="shared" si="53"/>
        <v>381895.71729155</v>
      </c>
      <c r="J376" s="41">
        <v>0.6</v>
      </c>
      <c r="K376" s="37">
        <f t="shared" si="54"/>
        <v>221.6910414</v>
      </c>
      <c r="L376" s="40">
        <v>4435.75</v>
      </c>
      <c r="M376" s="37">
        <f t="shared" si="55"/>
        <v>983366.0368900499</v>
      </c>
      <c r="N376" s="43">
        <v>1</v>
      </c>
      <c r="O376" s="37">
        <v>300000</v>
      </c>
      <c r="P376" s="44">
        <f t="shared" si="56"/>
        <v>300000</v>
      </c>
      <c r="Q376" s="37">
        <f t="shared" si="57"/>
        <v>369.485069</v>
      </c>
      <c r="R376" s="37">
        <v>1068.58</v>
      </c>
      <c r="S376" s="42">
        <f t="shared" si="58"/>
        <v>394824.35503201996</v>
      </c>
      <c r="T376" s="43">
        <v>2.4</v>
      </c>
      <c r="U376" s="37">
        <f t="shared" si="50"/>
        <v>192.4534056</v>
      </c>
      <c r="V376" s="47">
        <v>1068.58</v>
      </c>
      <c r="W376" s="42">
        <f t="shared" si="59"/>
        <v>205651.86015604797</v>
      </c>
      <c r="X376" s="50">
        <f t="shared" si="51"/>
        <v>2265737.9693696676</v>
      </c>
    </row>
    <row r="377" spans="1:24" ht="12.75">
      <c r="A377" s="1">
        <v>362</v>
      </c>
      <c r="B377" t="s">
        <v>125</v>
      </c>
      <c r="C377" s="1" t="s">
        <v>4</v>
      </c>
      <c r="D377" s="37">
        <v>1139.53154</v>
      </c>
      <c r="E377" s="37">
        <v>147.326822</v>
      </c>
      <c r="F377" s="38">
        <v>0.77</v>
      </c>
      <c r="G377" s="37">
        <f t="shared" si="52"/>
        <v>113.44165294</v>
      </c>
      <c r="H377" s="40">
        <v>6185</v>
      </c>
      <c r="I377" s="37">
        <f t="shared" si="53"/>
        <v>701636.6234339</v>
      </c>
      <c r="J377" s="41">
        <v>0.6</v>
      </c>
      <c r="K377" s="37">
        <f t="shared" si="54"/>
        <v>683.7189239999999</v>
      </c>
      <c r="L377" s="40">
        <v>4435.75</v>
      </c>
      <c r="M377" s="37">
        <f t="shared" si="55"/>
        <v>3032806.2171329996</v>
      </c>
      <c r="N377" s="43">
        <v>1</v>
      </c>
      <c r="O377" s="37">
        <v>300000</v>
      </c>
      <c r="P377" s="44">
        <f t="shared" si="56"/>
        <v>300000</v>
      </c>
      <c r="Q377" s="37">
        <f t="shared" si="57"/>
        <v>1139.53154</v>
      </c>
      <c r="R377" s="37">
        <v>1068.58</v>
      </c>
      <c r="S377" s="42">
        <f t="shared" si="58"/>
        <v>1217680.6130131998</v>
      </c>
      <c r="T377" s="43">
        <v>2.4</v>
      </c>
      <c r="U377" s="37">
        <f t="shared" si="50"/>
        <v>353.5843728</v>
      </c>
      <c r="V377" s="47">
        <v>1068.58</v>
      </c>
      <c r="W377" s="42">
        <f t="shared" si="59"/>
        <v>377833.18908662396</v>
      </c>
      <c r="X377" s="50">
        <f t="shared" si="51"/>
        <v>5629956.642666724</v>
      </c>
    </row>
    <row r="378" spans="1:24" ht="12.75">
      <c r="A378" s="1">
        <v>363</v>
      </c>
      <c r="B378" t="s">
        <v>175</v>
      </c>
      <c r="C378" s="1" t="s">
        <v>4</v>
      </c>
      <c r="D378" s="37">
        <v>1109.47055</v>
      </c>
      <c r="E378" s="37">
        <v>133.88066</v>
      </c>
      <c r="F378" s="38">
        <v>0.77</v>
      </c>
      <c r="G378" s="37">
        <f t="shared" si="52"/>
        <v>103.08810820000001</v>
      </c>
      <c r="H378" s="40">
        <v>6185</v>
      </c>
      <c r="I378" s="37">
        <f t="shared" si="53"/>
        <v>637599.949217</v>
      </c>
      <c r="J378" s="41">
        <v>0.6</v>
      </c>
      <c r="K378" s="37">
        <f t="shared" si="54"/>
        <v>665.68233</v>
      </c>
      <c r="L378" s="40">
        <v>4435.75</v>
      </c>
      <c r="M378" s="37">
        <f t="shared" si="55"/>
        <v>2952800.3952975</v>
      </c>
      <c r="N378" s="43">
        <v>1</v>
      </c>
      <c r="O378" s="37">
        <v>300000</v>
      </c>
      <c r="P378" s="44">
        <f t="shared" si="56"/>
        <v>300000</v>
      </c>
      <c r="Q378" s="37">
        <f t="shared" si="57"/>
        <v>1109.47055</v>
      </c>
      <c r="R378" s="37">
        <v>1068.58</v>
      </c>
      <c r="S378" s="42">
        <f t="shared" si="58"/>
        <v>1185558.040319</v>
      </c>
      <c r="T378" s="43">
        <v>2.4</v>
      </c>
      <c r="U378" s="37">
        <f t="shared" si="50"/>
        <v>321.313584</v>
      </c>
      <c r="V378" s="47">
        <v>1068.58</v>
      </c>
      <c r="W378" s="42">
        <f t="shared" si="59"/>
        <v>343349.26959071995</v>
      </c>
      <c r="X378" s="50">
        <f t="shared" si="51"/>
        <v>5419307.654424219</v>
      </c>
    </row>
    <row r="379" spans="1:24" ht="12.75">
      <c r="A379" s="1">
        <v>364</v>
      </c>
      <c r="B379" t="s">
        <v>165</v>
      </c>
      <c r="C379" s="1" t="s">
        <v>4</v>
      </c>
      <c r="D379" s="37">
        <v>1425.2558987</v>
      </c>
      <c r="E379" s="37">
        <v>157.893829</v>
      </c>
      <c r="F379" s="38">
        <v>0.77</v>
      </c>
      <c r="G379" s="37">
        <f t="shared" si="52"/>
        <v>121.57824833000001</v>
      </c>
      <c r="H379" s="40">
        <v>6185</v>
      </c>
      <c r="I379" s="37">
        <f t="shared" si="53"/>
        <v>751961.46592105</v>
      </c>
      <c r="J379" s="41">
        <v>0.6</v>
      </c>
      <c r="K379" s="37">
        <f t="shared" si="54"/>
        <v>855.15353922</v>
      </c>
      <c r="L379" s="40">
        <v>4435.75</v>
      </c>
      <c r="M379" s="37">
        <f t="shared" si="55"/>
        <v>3793247.311595115</v>
      </c>
      <c r="N379" s="43">
        <v>1</v>
      </c>
      <c r="O379" s="37">
        <v>300000</v>
      </c>
      <c r="P379" s="44">
        <f t="shared" si="56"/>
        <v>300000</v>
      </c>
      <c r="Q379" s="37">
        <f t="shared" si="57"/>
        <v>1425.2558987</v>
      </c>
      <c r="R379" s="37">
        <v>1068.58</v>
      </c>
      <c r="S379" s="42">
        <f t="shared" si="58"/>
        <v>1522999.9482328459</v>
      </c>
      <c r="T379" s="43">
        <v>2.4</v>
      </c>
      <c r="U379" s="37">
        <f t="shared" si="50"/>
        <v>378.9451896</v>
      </c>
      <c r="V379" s="47">
        <v>1068.58</v>
      </c>
      <c r="W379" s="42">
        <f t="shared" si="59"/>
        <v>404933.250702768</v>
      </c>
      <c r="X379" s="50">
        <f t="shared" si="51"/>
        <v>6773141.976451779</v>
      </c>
    </row>
    <row r="380" spans="1:24" ht="12.75">
      <c r="A380" s="1">
        <v>365</v>
      </c>
      <c r="B380" t="s">
        <v>125</v>
      </c>
      <c r="C380" s="1" t="s">
        <v>4</v>
      </c>
      <c r="D380" s="37">
        <v>1597.168724</v>
      </c>
      <c r="E380" s="37">
        <v>187.484764</v>
      </c>
      <c r="F380" s="38">
        <v>0.77</v>
      </c>
      <c r="G380" s="37">
        <f t="shared" si="52"/>
        <v>144.36326828</v>
      </c>
      <c r="H380" s="40">
        <v>6185</v>
      </c>
      <c r="I380" s="37">
        <f t="shared" si="53"/>
        <v>892886.8143118</v>
      </c>
      <c r="J380" s="41">
        <v>0.6</v>
      </c>
      <c r="K380" s="37">
        <f t="shared" si="54"/>
        <v>958.3012344</v>
      </c>
      <c r="L380" s="40">
        <v>4435.75</v>
      </c>
      <c r="M380" s="37">
        <f t="shared" si="55"/>
        <v>4250784.7004898</v>
      </c>
      <c r="N380" s="43">
        <v>1</v>
      </c>
      <c r="O380" s="37">
        <v>300000</v>
      </c>
      <c r="P380" s="44">
        <f t="shared" si="56"/>
        <v>300000</v>
      </c>
      <c r="Q380" s="37">
        <f t="shared" si="57"/>
        <v>1597.168724</v>
      </c>
      <c r="R380" s="37">
        <v>1068.58</v>
      </c>
      <c r="S380" s="42">
        <f t="shared" si="58"/>
        <v>1706702.55509192</v>
      </c>
      <c r="T380" s="43">
        <v>2.4</v>
      </c>
      <c r="U380" s="37">
        <f t="shared" si="50"/>
        <v>449.96343360000003</v>
      </c>
      <c r="V380" s="47">
        <v>1068.58</v>
      </c>
      <c r="W380" s="42">
        <f t="shared" si="59"/>
        <v>480821.925876288</v>
      </c>
      <c r="X380" s="50">
        <f t="shared" si="51"/>
        <v>7631195.995769808</v>
      </c>
    </row>
    <row r="381" spans="1:24" ht="12.75">
      <c r="A381" s="1">
        <v>366</v>
      </c>
      <c r="B381" t="s">
        <v>72</v>
      </c>
      <c r="C381" s="1" t="s">
        <v>4</v>
      </c>
      <c r="D381" s="37">
        <v>826.106918</v>
      </c>
      <c r="E381" s="37">
        <v>122.728442</v>
      </c>
      <c r="F381" s="38">
        <v>0.77</v>
      </c>
      <c r="G381" s="37">
        <f t="shared" si="52"/>
        <v>94.50090034</v>
      </c>
      <c r="H381" s="40">
        <v>6185</v>
      </c>
      <c r="I381" s="37">
        <f t="shared" si="53"/>
        <v>584488.0686029</v>
      </c>
      <c r="J381" s="41">
        <v>0.6</v>
      </c>
      <c r="K381" s="37">
        <f t="shared" si="54"/>
        <v>495.66415079999996</v>
      </c>
      <c r="L381" s="40">
        <v>4435.75</v>
      </c>
      <c r="M381" s="37">
        <f t="shared" si="55"/>
        <v>2198642.2569111</v>
      </c>
      <c r="N381" s="43">
        <v>1</v>
      </c>
      <c r="O381" s="37">
        <v>300000</v>
      </c>
      <c r="P381" s="44">
        <f t="shared" si="56"/>
        <v>300000</v>
      </c>
      <c r="Q381" s="37">
        <f t="shared" si="57"/>
        <v>826.106918</v>
      </c>
      <c r="R381" s="37">
        <v>1068.58</v>
      </c>
      <c r="S381" s="42">
        <f t="shared" si="58"/>
        <v>882761.3304364398</v>
      </c>
      <c r="T381" s="43">
        <v>2.4</v>
      </c>
      <c r="U381" s="37">
        <f t="shared" si="50"/>
        <v>294.5482608</v>
      </c>
      <c r="V381" s="47">
        <v>1068.58</v>
      </c>
      <c r="W381" s="42">
        <f t="shared" si="59"/>
        <v>314748.38052566396</v>
      </c>
      <c r="X381" s="50">
        <f t="shared" si="51"/>
        <v>4280640.036476104</v>
      </c>
    </row>
    <row r="382" spans="1:24" ht="12.75">
      <c r="A382" s="1">
        <v>367</v>
      </c>
      <c r="B382" t="s">
        <v>168</v>
      </c>
      <c r="C382" s="1" t="s">
        <v>4</v>
      </c>
      <c r="D382" s="37">
        <v>1129.728447</v>
      </c>
      <c r="E382" s="37">
        <v>138.452461</v>
      </c>
      <c r="F382" s="38">
        <v>0.77</v>
      </c>
      <c r="G382" s="37">
        <f t="shared" si="52"/>
        <v>106.60839497</v>
      </c>
      <c r="H382" s="40">
        <v>6185</v>
      </c>
      <c r="I382" s="37">
        <f t="shared" si="53"/>
        <v>659372.92288945</v>
      </c>
      <c r="J382" s="41">
        <v>0.6</v>
      </c>
      <c r="K382" s="37">
        <f t="shared" si="54"/>
        <v>677.8370682</v>
      </c>
      <c r="L382" s="40">
        <v>4435.75</v>
      </c>
      <c r="M382" s="37">
        <f t="shared" si="55"/>
        <v>3006715.77526815</v>
      </c>
      <c r="N382" s="43">
        <v>1</v>
      </c>
      <c r="O382" s="37">
        <v>300000</v>
      </c>
      <c r="P382" s="44">
        <f t="shared" si="56"/>
        <v>300000</v>
      </c>
      <c r="Q382" s="37">
        <f t="shared" si="57"/>
        <v>1129.728447</v>
      </c>
      <c r="R382" s="37">
        <v>1068.58</v>
      </c>
      <c r="S382" s="42">
        <f t="shared" si="58"/>
        <v>1207205.22389526</v>
      </c>
      <c r="T382" s="43">
        <v>2.4</v>
      </c>
      <c r="U382" s="37">
        <f t="shared" si="50"/>
        <v>332.2859064</v>
      </c>
      <c r="V382" s="47">
        <v>1068.58</v>
      </c>
      <c r="W382" s="42">
        <f t="shared" si="59"/>
        <v>355074.07386091194</v>
      </c>
      <c r="X382" s="50">
        <f t="shared" si="51"/>
        <v>5528367.995913771</v>
      </c>
    </row>
    <row r="383" spans="1:24" ht="12.75">
      <c r="A383" s="1">
        <v>368</v>
      </c>
      <c r="B383" t="s">
        <v>216</v>
      </c>
      <c r="C383" s="1" t="s">
        <v>4</v>
      </c>
      <c r="D383" s="37">
        <v>2761.682076</v>
      </c>
      <c r="E383" s="37">
        <v>313.9452</v>
      </c>
      <c r="F383" s="38">
        <v>0.77</v>
      </c>
      <c r="G383" s="37">
        <f t="shared" si="52"/>
        <v>241.737804</v>
      </c>
      <c r="H383" s="40">
        <v>6185</v>
      </c>
      <c r="I383" s="37">
        <f t="shared" si="53"/>
        <v>1495148.31774</v>
      </c>
      <c r="J383" s="41">
        <v>0.6</v>
      </c>
      <c r="K383" s="37">
        <f t="shared" si="54"/>
        <v>1657.0092456</v>
      </c>
      <c r="L383" s="40">
        <v>4435.75</v>
      </c>
      <c r="M383" s="37">
        <f t="shared" si="55"/>
        <v>7350078.7611702</v>
      </c>
      <c r="N383" s="43">
        <v>1</v>
      </c>
      <c r="O383" s="37">
        <v>300000</v>
      </c>
      <c r="P383" s="44">
        <f t="shared" si="56"/>
        <v>300000</v>
      </c>
      <c r="Q383" s="37">
        <f t="shared" si="57"/>
        <v>2761.682076</v>
      </c>
      <c r="R383" s="37">
        <v>1068.58</v>
      </c>
      <c r="S383" s="42">
        <f t="shared" si="58"/>
        <v>2951078.2327720798</v>
      </c>
      <c r="T383" s="43">
        <v>2.4</v>
      </c>
      <c r="U383" s="37">
        <f t="shared" si="50"/>
        <v>753.46848</v>
      </c>
      <c r="V383" s="47">
        <v>1068.58</v>
      </c>
      <c r="W383" s="42">
        <f t="shared" si="59"/>
        <v>805141.3483583999</v>
      </c>
      <c r="X383" s="50">
        <f t="shared" si="51"/>
        <v>12901446.66004068</v>
      </c>
    </row>
    <row r="384" spans="1:24" ht="12.75">
      <c r="A384" s="1">
        <v>369</v>
      </c>
      <c r="B384" t="s">
        <v>217</v>
      </c>
      <c r="C384" s="1" t="s">
        <v>4</v>
      </c>
      <c r="D384" s="37">
        <v>1004.779289</v>
      </c>
      <c r="E384" s="37">
        <v>127.680307</v>
      </c>
      <c r="F384" s="38">
        <v>0.77</v>
      </c>
      <c r="G384" s="37">
        <f t="shared" si="52"/>
        <v>98.31383639</v>
      </c>
      <c r="H384" s="40">
        <v>6185</v>
      </c>
      <c r="I384" s="37">
        <f t="shared" si="53"/>
        <v>608071.07807215</v>
      </c>
      <c r="J384" s="41">
        <v>0.6</v>
      </c>
      <c r="K384" s="37">
        <f t="shared" si="54"/>
        <v>602.8675734</v>
      </c>
      <c r="L384" s="40">
        <v>4435.75</v>
      </c>
      <c r="M384" s="37">
        <f t="shared" si="55"/>
        <v>2674169.83870905</v>
      </c>
      <c r="N384" s="43">
        <v>1</v>
      </c>
      <c r="O384" s="37">
        <v>300000</v>
      </c>
      <c r="P384" s="44">
        <f t="shared" si="56"/>
        <v>300000</v>
      </c>
      <c r="Q384" s="37">
        <f t="shared" si="57"/>
        <v>1004.779289</v>
      </c>
      <c r="R384" s="37">
        <v>1068.58</v>
      </c>
      <c r="S384" s="42">
        <f t="shared" si="58"/>
        <v>1073687.05263962</v>
      </c>
      <c r="T384" s="43">
        <v>2.4</v>
      </c>
      <c r="U384" s="37">
        <f t="shared" si="50"/>
        <v>306.4327368</v>
      </c>
      <c r="V384" s="47">
        <v>1068.58</v>
      </c>
      <c r="W384" s="42">
        <f t="shared" si="59"/>
        <v>327447.89388974395</v>
      </c>
      <c r="X384" s="50">
        <f t="shared" si="51"/>
        <v>4983375.863310563</v>
      </c>
    </row>
    <row r="385" spans="1:24" ht="12.75">
      <c r="A385" s="1">
        <v>370</v>
      </c>
      <c r="B385" t="s">
        <v>141</v>
      </c>
      <c r="C385" s="1" t="s">
        <v>4</v>
      </c>
      <c r="D385" s="37">
        <v>1002.741005</v>
      </c>
      <c r="E385" s="37">
        <v>131.456093</v>
      </c>
      <c r="F385" s="38">
        <v>0.77</v>
      </c>
      <c r="G385" s="37">
        <f t="shared" si="52"/>
        <v>101.22119161</v>
      </c>
      <c r="H385" s="40">
        <v>6185</v>
      </c>
      <c r="I385" s="37">
        <f t="shared" si="53"/>
        <v>626053.07010785</v>
      </c>
      <c r="J385" s="41">
        <v>0.6</v>
      </c>
      <c r="K385" s="37">
        <f t="shared" si="54"/>
        <v>601.644603</v>
      </c>
      <c r="L385" s="40">
        <v>4435.75</v>
      </c>
      <c r="M385" s="37">
        <f t="shared" si="55"/>
        <v>2668745.04775725</v>
      </c>
      <c r="N385" s="43">
        <v>1</v>
      </c>
      <c r="O385" s="37">
        <v>300000</v>
      </c>
      <c r="P385" s="44">
        <f t="shared" si="56"/>
        <v>300000</v>
      </c>
      <c r="Q385" s="37">
        <f t="shared" si="57"/>
        <v>1002.741005</v>
      </c>
      <c r="R385" s="37">
        <v>1068.58</v>
      </c>
      <c r="S385" s="42">
        <f t="shared" si="58"/>
        <v>1071508.9831229</v>
      </c>
      <c r="T385" s="43">
        <v>2.4</v>
      </c>
      <c r="U385" s="37">
        <f t="shared" si="50"/>
        <v>315.49462320000004</v>
      </c>
      <c r="V385" s="47">
        <v>1068.58</v>
      </c>
      <c r="W385" s="42">
        <f t="shared" si="59"/>
        <v>337131.244459056</v>
      </c>
      <c r="X385" s="50">
        <f t="shared" si="51"/>
        <v>5003438.345447056</v>
      </c>
    </row>
    <row r="386" spans="1:24" ht="12.75">
      <c r="A386" s="1">
        <v>371</v>
      </c>
      <c r="B386" t="s">
        <v>128</v>
      </c>
      <c r="C386" s="1" t="s">
        <v>4</v>
      </c>
      <c r="D386" s="37">
        <v>1747.798553</v>
      </c>
      <c r="E386" s="37">
        <v>189.57665</v>
      </c>
      <c r="F386" s="38">
        <v>0.77</v>
      </c>
      <c r="G386" s="37">
        <f t="shared" si="52"/>
        <v>145.9740205</v>
      </c>
      <c r="H386" s="40">
        <v>6185</v>
      </c>
      <c r="I386" s="37">
        <f t="shared" si="53"/>
        <v>902849.3167925</v>
      </c>
      <c r="J386" s="41">
        <v>0.6</v>
      </c>
      <c r="K386" s="37">
        <f t="shared" si="54"/>
        <v>1048.6791318</v>
      </c>
      <c r="L386" s="40">
        <v>4435.75</v>
      </c>
      <c r="M386" s="37">
        <f t="shared" si="55"/>
        <v>4651678.45888185</v>
      </c>
      <c r="N386" s="43">
        <v>1</v>
      </c>
      <c r="O386" s="37">
        <v>300000</v>
      </c>
      <c r="P386" s="44">
        <f t="shared" si="56"/>
        <v>300000</v>
      </c>
      <c r="Q386" s="37">
        <f t="shared" si="57"/>
        <v>1747.798553</v>
      </c>
      <c r="R386" s="37">
        <v>1068.58</v>
      </c>
      <c r="S386" s="42">
        <f t="shared" si="58"/>
        <v>1867662.57776474</v>
      </c>
      <c r="T386" s="43">
        <v>2.4</v>
      </c>
      <c r="U386" s="37">
        <f t="shared" si="50"/>
        <v>454.98395999999997</v>
      </c>
      <c r="V386" s="47">
        <v>1068.58</v>
      </c>
      <c r="W386" s="42">
        <f t="shared" si="59"/>
        <v>486186.75997679995</v>
      </c>
      <c r="X386" s="50">
        <f t="shared" si="51"/>
        <v>8208377.11341589</v>
      </c>
    </row>
    <row r="387" spans="1:24" ht="12.75">
      <c r="A387" s="1">
        <v>372</v>
      </c>
      <c r="B387" t="s">
        <v>218</v>
      </c>
      <c r="C387" s="1" t="s">
        <v>3</v>
      </c>
      <c r="D387" s="37">
        <v>2385.779968</v>
      </c>
      <c r="E387" s="37">
        <v>212.383055</v>
      </c>
      <c r="F387" s="38">
        <v>0.77</v>
      </c>
      <c r="G387" s="37">
        <f t="shared" si="52"/>
        <v>163.53495235000003</v>
      </c>
      <c r="H387" s="40">
        <v>6185</v>
      </c>
      <c r="I387" s="37">
        <f t="shared" si="53"/>
        <v>1011463.6802847502</v>
      </c>
      <c r="J387" s="41">
        <v>0.6</v>
      </c>
      <c r="K387" s="37">
        <f t="shared" si="54"/>
        <v>1431.4679807999999</v>
      </c>
      <c r="L387" s="40">
        <v>4435.75</v>
      </c>
      <c r="M387" s="37">
        <f t="shared" si="55"/>
        <v>6349634.0958336</v>
      </c>
      <c r="N387" s="43">
        <v>1</v>
      </c>
      <c r="O387" s="37">
        <v>300000</v>
      </c>
      <c r="P387" s="44">
        <f t="shared" si="56"/>
        <v>300000</v>
      </c>
      <c r="Q387" s="37">
        <f t="shared" si="57"/>
        <v>2385.779968</v>
      </c>
      <c r="R387" s="37">
        <v>1068.58</v>
      </c>
      <c r="S387" s="42">
        <f t="shared" si="58"/>
        <v>2549396.7582054394</v>
      </c>
      <c r="T387" s="43">
        <v>2.4</v>
      </c>
      <c r="U387" s="37">
        <f t="shared" si="50"/>
        <v>509.719332</v>
      </c>
      <c r="V387" s="47">
        <v>1068.58</v>
      </c>
      <c r="W387" s="42">
        <f t="shared" si="59"/>
        <v>544675.8837885599</v>
      </c>
      <c r="X387" s="50">
        <f t="shared" si="51"/>
        <v>10755170.418112349</v>
      </c>
    </row>
    <row r="388" spans="1:24" ht="12.75">
      <c r="A388" s="1">
        <v>373</v>
      </c>
      <c r="B388" t="s">
        <v>219</v>
      </c>
      <c r="C388" s="1" t="s">
        <v>4</v>
      </c>
      <c r="D388" s="37">
        <v>424.542297</v>
      </c>
      <c r="E388" s="37">
        <v>89.838926</v>
      </c>
      <c r="F388" s="38">
        <v>0.77</v>
      </c>
      <c r="G388" s="37">
        <f t="shared" si="52"/>
        <v>69.17597302</v>
      </c>
      <c r="H388" s="40">
        <v>6185</v>
      </c>
      <c r="I388" s="37">
        <f t="shared" si="53"/>
        <v>427853.39312870003</v>
      </c>
      <c r="J388" s="41">
        <v>0.6</v>
      </c>
      <c r="K388" s="37">
        <f t="shared" si="54"/>
        <v>254.7253782</v>
      </c>
      <c r="L388" s="40">
        <v>4435.75</v>
      </c>
      <c r="M388" s="37">
        <f t="shared" si="55"/>
        <v>1129898.09635065</v>
      </c>
      <c r="N388" s="43">
        <v>1</v>
      </c>
      <c r="O388" s="37">
        <v>300000</v>
      </c>
      <c r="P388" s="44">
        <f t="shared" si="56"/>
        <v>300000</v>
      </c>
      <c r="Q388" s="37">
        <f t="shared" si="57"/>
        <v>424.542297</v>
      </c>
      <c r="R388" s="37">
        <v>1068.58</v>
      </c>
      <c r="S388" s="42">
        <f t="shared" si="58"/>
        <v>453657.40772826</v>
      </c>
      <c r="T388" s="43">
        <v>2.4</v>
      </c>
      <c r="U388" s="37">
        <f t="shared" si="50"/>
        <v>215.6134224</v>
      </c>
      <c r="V388" s="47">
        <v>1068.58</v>
      </c>
      <c r="W388" s="42">
        <f t="shared" si="59"/>
        <v>230400.190908192</v>
      </c>
      <c r="X388" s="50">
        <f t="shared" si="51"/>
        <v>2541809.088115802</v>
      </c>
    </row>
    <row r="389" spans="1:24" ht="12.75">
      <c r="A389" s="1">
        <v>374</v>
      </c>
      <c r="B389" t="s">
        <v>219</v>
      </c>
      <c r="C389" s="1" t="s">
        <v>4</v>
      </c>
      <c r="D389" s="37">
        <v>640.005905</v>
      </c>
      <c r="E389" s="37">
        <v>115.17544</v>
      </c>
      <c r="F389" s="38">
        <v>0.77</v>
      </c>
      <c r="G389" s="37">
        <f t="shared" si="52"/>
        <v>88.6850888</v>
      </c>
      <c r="H389" s="40">
        <v>6185</v>
      </c>
      <c r="I389" s="37">
        <f t="shared" si="53"/>
        <v>548517.274228</v>
      </c>
      <c r="J389" s="41">
        <v>0.6</v>
      </c>
      <c r="K389" s="37">
        <f t="shared" si="54"/>
        <v>384.003543</v>
      </c>
      <c r="L389" s="40">
        <v>4435.75</v>
      </c>
      <c r="M389" s="37">
        <f t="shared" si="55"/>
        <v>1703343.71586225</v>
      </c>
      <c r="N389" s="43">
        <v>1</v>
      </c>
      <c r="O389" s="37">
        <v>300000</v>
      </c>
      <c r="P389" s="44">
        <f t="shared" si="56"/>
        <v>300000</v>
      </c>
      <c r="Q389" s="37">
        <f t="shared" si="57"/>
        <v>640.005905</v>
      </c>
      <c r="R389" s="37">
        <v>1068.58</v>
      </c>
      <c r="S389" s="42">
        <f t="shared" si="58"/>
        <v>683897.5099649</v>
      </c>
      <c r="T389" s="43">
        <v>2.4</v>
      </c>
      <c r="U389" s="37">
        <f t="shared" si="50"/>
        <v>276.42105599999996</v>
      </c>
      <c r="V389" s="47">
        <v>1068.58</v>
      </c>
      <c r="W389" s="42">
        <f t="shared" si="59"/>
        <v>295378.01202047995</v>
      </c>
      <c r="X389" s="50">
        <f t="shared" si="51"/>
        <v>3531136.51207563</v>
      </c>
    </row>
    <row r="390" spans="1:24" ht="12.75">
      <c r="A390" s="1">
        <v>375</v>
      </c>
      <c r="B390" t="s">
        <v>219</v>
      </c>
      <c r="C390" s="1" t="s">
        <v>4</v>
      </c>
      <c r="D390" s="37">
        <v>289.44426</v>
      </c>
      <c r="E390" s="37">
        <v>81.501914</v>
      </c>
      <c r="F390" s="38">
        <v>0.77</v>
      </c>
      <c r="G390" s="37">
        <f t="shared" si="52"/>
        <v>62.75647378</v>
      </c>
      <c r="H390" s="40">
        <v>6185</v>
      </c>
      <c r="I390" s="37">
        <f t="shared" si="53"/>
        <v>388148.7903293</v>
      </c>
      <c r="J390" s="41">
        <v>0.6</v>
      </c>
      <c r="K390" s="37">
        <f t="shared" si="54"/>
        <v>173.66655599999999</v>
      </c>
      <c r="L390" s="40">
        <v>4435.75</v>
      </c>
      <c r="M390" s="37">
        <f t="shared" si="55"/>
        <v>770341.4257769999</v>
      </c>
      <c r="N390" s="43">
        <v>1</v>
      </c>
      <c r="O390" s="37">
        <v>300000</v>
      </c>
      <c r="P390" s="44">
        <f t="shared" si="56"/>
        <v>300000</v>
      </c>
      <c r="Q390" s="37">
        <f t="shared" si="57"/>
        <v>289.44426</v>
      </c>
      <c r="R390" s="37">
        <v>1068.58</v>
      </c>
      <c r="S390" s="42">
        <f t="shared" si="58"/>
        <v>309294.34735079994</v>
      </c>
      <c r="T390" s="43">
        <v>2.4</v>
      </c>
      <c r="U390" s="37">
        <f t="shared" si="50"/>
        <v>195.6045936</v>
      </c>
      <c r="V390" s="47">
        <v>1068.58</v>
      </c>
      <c r="W390" s="42">
        <f t="shared" si="59"/>
        <v>209019.156629088</v>
      </c>
      <c r="X390" s="50">
        <f t="shared" si="51"/>
        <v>1976803.7200861876</v>
      </c>
    </row>
    <row r="391" spans="1:24" ht="12.75">
      <c r="A391" s="1">
        <v>376</v>
      </c>
      <c r="B391" t="s">
        <v>220</v>
      </c>
      <c r="C391" s="1" t="s">
        <v>4</v>
      </c>
      <c r="D391" s="37">
        <v>5411.559509</v>
      </c>
      <c r="E391" s="37">
        <v>283.859631</v>
      </c>
      <c r="F391" s="38">
        <v>0.77</v>
      </c>
      <c r="G391" s="37">
        <f t="shared" si="52"/>
        <v>218.57191587</v>
      </c>
      <c r="H391" s="40">
        <v>6185</v>
      </c>
      <c r="I391" s="37">
        <f t="shared" si="53"/>
        <v>1351867.29965595</v>
      </c>
      <c r="J391" s="41">
        <v>0.6</v>
      </c>
      <c r="K391" s="37">
        <f t="shared" si="54"/>
        <v>3246.9357053999997</v>
      </c>
      <c r="L391" s="40">
        <v>4435.75</v>
      </c>
      <c r="M391" s="37">
        <f t="shared" si="55"/>
        <v>14402595.055228049</v>
      </c>
      <c r="N391" s="43">
        <v>1</v>
      </c>
      <c r="O391" s="37">
        <v>300000</v>
      </c>
      <c r="P391" s="44">
        <f t="shared" si="56"/>
        <v>300000</v>
      </c>
      <c r="Q391" s="37">
        <f t="shared" si="57"/>
        <v>5411.559509</v>
      </c>
      <c r="R391" s="37">
        <v>1068.58</v>
      </c>
      <c r="S391" s="42">
        <f t="shared" si="58"/>
        <v>5782684.260127219</v>
      </c>
      <c r="T391" s="43">
        <v>2.4</v>
      </c>
      <c r="U391" s="37">
        <f t="shared" si="50"/>
        <v>681.2631144</v>
      </c>
      <c r="V391" s="47">
        <v>1068.58</v>
      </c>
      <c r="W391" s="42">
        <f t="shared" si="59"/>
        <v>727984.1387855519</v>
      </c>
      <c r="X391" s="50">
        <f t="shared" si="51"/>
        <v>22565130.75379677</v>
      </c>
    </row>
    <row r="392" spans="1:24" ht="12.75">
      <c r="A392" s="1">
        <v>377</v>
      </c>
      <c r="B392" t="s">
        <v>221</v>
      </c>
      <c r="C392" s="1" t="s">
        <v>4</v>
      </c>
      <c r="D392" s="37">
        <v>1252.666016</v>
      </c>
      <c r="E392" s="37">
        <v>149.078622</v>
      </c>
      <c r="F392" s="38">
        <v>0.77</v>
      </c>
      <c r="G392" s="37">
        <f t="shared" si="52"/>
        <v>114.79053894</v>
      </c>
      <c r="H392" s="40">
        <v>6185</v>
      </c>
      <c r="I392" s="37">
        <f t="shared" si="53"/>
        <v>709979.4833439001</v>
      </c>
      <c r="J392" s="41">
        <v>0.6</v>
      </c>
      <c r="K392" s="37">
        <f t="shared" si="54"/>
        <v>751.5996095999999</v>
      </c>
      <c r="L392" s="40">
        <v>4435.75</v>
      </c>
      <c r="M392" s="37">
        <f t="shared" si="55"/>
        <v>3333907.9682831997</v>
      </c>
      <c r="N392" s="43">
        <v>1</v>
      </c>
      <c r="O392" s="37">
        <v>300000</v>
      </c>
      <c r="P392" s="44">
        <f t="shared" si="56"/>
        <v>300000</v>
      </c>
      <c r="Q392" s="37">
        <f t="shared" si="57"/>
        <v>1252.666016</v>
      </c>
      <c r="R392" s="37">
        <v>1068.58</v>
      </c>
      <c r="S392" s="42">
        <f t="shared" si="58"/>
        <v>1338573.8513772797</v>
      </c>
      <c r="T392" s="43">
        <v>2.4</v>
      </c>
      <c r="U392" s="37">
        <f t="shared" si="50"/>
        <v>357.7886928</v>
      </c>
      <c r="V392" s="47">
        <v>1068.58</v>
      </c>
      <c r="W392" s="42">
        <f t="shared" si="59"/>
        <v>382325.84135222394</v>
      </c>
      <c r="X392" s="50">
        <f t="shared" si="51"/>
        <v>6064787.144356604</v>
      </c>
    </row>
    <row r="393" spans="1:24" ht="12.75">
      <c r="A393" s="1">
        <v>378</v>
      </c>
      <c r="B393" t="s">
        <v>147</v>
      </c>
      <c r="C393" s="1" t="s">
        <v>3</v>
      </c>
      <c r="D393" s="37">
        <v>2501.61338</v>
      </c>
      <c r="E393" s="37">
        <v>203.433615</v>
      </c>
      <c r="F393" s="38">
        <v>0.77</v>
      </c>
      <c r="G393" s="37">
        <f t="shared" si="52"/>
        <v>156.64388355</v>
      </c>
      <c r="H393" s="40">
        <v>6185</v>
      </c>
      <c r="I393" s="37">
        <f t="shared" si="53"/>
        <v>968842.41975675</v>
      </c>
      <c r="J393" s="41">
        <v>0.6</v>
      </c>
      <c r="K393" s="37">
        <f t="shared" si="54"/>
        <v>1500.9680279999998</v>
      </c>
      <c r="L393" s="40">
        <v>4435.75</v>
      </c>
      <c r="M393" s="37">
        <f t="shared" si="55"/>
        <v>6657918.930200999</v>
      </c>
      <c r="N393" s="43">
        <v>1</v>
      </c>
      <c r="O393" s="37">
        <v>300000</v>
      </c>
      <c r="P393" s="44">
        <f t="shared" si="56"/>
        <v>300000</v>
      </c>
      <c r="Q393" s="37">
        <f t="shared" si="57"/>
        <v>2501.61338</v>
      </c>
      <c r="R393" s="37">
        <v>1068.58</v>
      </c>
      <c r="S393" s="42">
        <f t="shared" si="58"/>
        <v>2673174.0256003994</v>
      </c>
      <c r="T393" s="43">
        <v>2.4</v>
      </c>
      <c r="U393" s="37">
        <f t="shared" si="50"/>
        <v>488.240676</v>
      </c>
      <c r="V393" s="47">
        <v>1068.58</v>
      </c>
      <c r="W393" s="42">
        <f t="shared" si="59"/>
        <v>521724.22156007995</v>
      </c>
      <c r="X393" s="50">
        <f t="shared" si="51"/>
        <v>11121659.597118227</v>
      </c>
    </row>
    <row r="394" spans="1:24" ht="12.75">
      <c r="A394" s="1">
        <v>379</v>
      </c>
      <c r="B394" t="s">
        <v>168</v>
      </c>
      <c r="C394" s="1" t="s">
        <v>4</v>
      </c>
      <c r="D394" s="37">
        <v>852.7762222</v>
      </c>
      <c r="E394" s="37">
        <v>140.714378</v>
      </c>
      <c r="F394" s="38">
        <v>0.77</v>
      </c>
      <c r="G394" s="37">
        <f t="shared" si="52"/>
        <v>108.35007106</v>
      </c>
      <c r="H394" s="40">
        <v>6185</v>
      </c>
      <c r="I394" s="37">
        <f t="shared" si="53"/>
        <v>670145.1895061</v>
      </c>
      <c r="J394" s="41">
        <v>0.6</v>
      </c>
      <c r="K394" s="37">
        <f t="shared" si="54"/>
        <v>511.66573331999996</v>
      </c>
      <c r="L394" s="40">
        <v>4435.75</v>
      </c>
      <c r="M394" s="37">
        <f t="shared" si="55"/>
        <v>2269621.27657419</v>
      </c>
      <c r="N394" s="43">
        <v>1</v>
      </c>
      <c r="O394" s="37">
        <v>300000</v>
      </c>
      <c r="P394" s="44">
        <f t="shared" si="56"/>
        <v>300000</v>
      </c>
      <c r="Q394" s="37">
        <f t="shared" si="57"/>
        <v>852.7762222</v>
      </c>
      <c r="R394" s="37">
        <v>1068.58</v>
      </c>
      <c r="S394" s="42">
        <f t="shared" si="58"/>
        <v>911259.615518476</v>
      </c>
      <c r="T394" s="43">
        <v>2.4</v>
      </c>
      <c r="U394" s="37">
        <f t="shared" si="50"/>
        <v>337.7145072</v>
      </c>
      <c r="V394" s="47">
        <v>1068.58</v>
      </c>
      <c r="W394" s="42">
        <f t="shared" si="59"/>
        <v>360874.968103776</v>
      </c>
      <c r="X394" s="50">
        <f t="shared" si="51"/>
        <v>4511901.049702542</v>
      </c>
    </row>
    <row r="395" spans="1:24" ht="12.75">
      <c r="A395" s="1">
        <v>380</v>
      </c>
      <c r="B395" s="11" t="s">
        <v>79</v>
      </c>
      <c r="C395" s="1" t="s">
        <v>4</v>
      </c>
      <c r="D395" s="37">
        <v>1239.497742</v>
      </c>
      <c r="E395" s="37">
        <v>139.68257</v>
      </c>
      <c r="F395" s="38">
        <v>0.77</v>
      </c>
      <c r="G395" s="37">
        <f t="shared" si="52"/>
        <v>107.5555789</v>
      </c>
      <c r="H395" s="40">
        <v>6185</v>
      </c>
      <c r="I395" s="37">
        <f t="shared" si="53"/>
        <v>665231.2554965001</v>
      </c>
      <c r="J395" s="41">
        <v>0.6</v>
      </c>
      <c r="K395" s="37">
        <f t="shared" si="54"/>
        <v>743.6986452</v>
      </c>
      <c r="L395" s="40">
        <v>4435.75</v>
      </c>
      <c r="M395" s="37">
        <f t="shared" si="55"/>
        <v>3298861.2654459</v>
      </c>
      <c r="N395" s="43">
        <v>1</v>
      </c>
      <c r="O395" s="37">
        <v>300000</v>
      </c>
      <c r="P395" s="44">
        <f t="shared" si="56"/>
        <v>300000</v>
      </c>
      <c r="Q395" s="37">
        <f t="shared" si="57"/>
        <v>1239.497742</v>
      </c>
      <c r="R395" s="37">
        <v>1068.58</v>
      </c>
      <c r="S395" s="42">
        <f t="shared" si="58"/>
        <v>1324502.4971463599</v>
      </c>
      <c r="T395" s="43">
        <v>2.4</v>
      </c>
      <c r="U395" s="37">
        <f t="shared" si="50"/>
        <v>335.238168</v>
      </c>
      <c r="V395" s="47">
        <v>1068.58</v>
      </c>
      <c r="W395" s="42">
        <f t="shared" si="59"/>
        <v>358228.80156143993</v>
      </c>
      <c r="X395" s="50">
        <f t="shared" si="51"/>
        <v>5946823.8196502</v>
      </c>
    </row>
    <row r="396" spans="1:24" ht="12.75">
      <c r="A396" s="1">
        <v>381</v>
      </c>
      <c r="B396" t="s">
        <v>145</v>
      </c>
      <c r="C396" s="1" t="s">
        <v>4</v>
      </c>
      <c r="D396" s="37">
        <v>2686.0319192</v>
      </c>
      <c r="E396" s="37">
        <v>228.837828</v>
      </c>
      <c r="F396" s="38">
        <v>0.77</v>
      </c>
      <c r="G396" s="37">
        <f t="shared" si="52"/>
        <v>176.20512756</v>
      </c>
      <c r="H396" s="40">
        <v>6185</v>
      </c>
      <c r="I396" s="37">
        <f t="shared" si="53"/>
        <v>1089828.7139586</v>
      </c>
      <c r="J396" s="41">
        <v>0.6</v>
      </c>
      <c r="K396" s="37">
        <f t="shared" si="54"/>
        <v>1611.61915152</v>
      </c>
      <c r="L396" s="40">
        <v>4435.75</v>
      </c>
      <c r="M396" s="37">
        <f t="shared" si="55"/>
        <v>7148739.65135484</v>
      </c>
      <c r="N396" s="43">
        <v>1</v>
      </c>
      <c r="O396" s="37">
        <v>300000</v>
      </c>
      <c r="P396" s="44">
        <f t="shared" si="56"/>
        <v>300000</v>
      </c>
      <c r="Q396" s="37">
        <f t="shared" si="57"/>
        <v>2686.0319192</v>
      </c>
      <c r="R396" s="37">
        <v>1068.58</v>
      </c>
      <c r="S396" s="42">
        <f t="shared" si="58"/>
        <v>2870239.988218736</v>
      </c>
      <c r="T396" s="43">
        <v>2.4</v>
      </c>
      <c r="U396" s="37">
        <f t="shared" si="50"/>
        <v>549.2107872</v>
      </c>
      <c r="V396" s="47">
        <v>1068.58</v>
      </c>
      <c r="W396" s="42">
        <f t="shared" si="59"/>
        <v>586875.662986176</v>
      </c>
      <c r="X396" s="50">
        <f t="shared" si="51"/>
        <v>11995684.016518353</v>
      </c>
    </row>
    <row r="397" spans="1:24" ht="12.75">
      <c r="A397" s="1">
        <v>382</v>
      </c>
      <c r="B397" t="s">
        <v>125</v>
      </c>
      <c r="C397" s="1" t="s">
        <v>4</v>
      </c>
      <c r="D397" s="37">
        <v>1268.889008</v>
      </c>
      <c r="E397" s="37">
        <v>140.279877</v>
      </c>
      <c r="F397" s="38">
        <v>0.77</v>
      </c>
      <c r="G397" s="37">
        <f t="shared" si="52"/>
        <v>108.01550529000001</v>
      </c>
      <c r="H397" s="40">
        <v>6185</v>
      </c>
      <c r="I397" s="37">
        <f t="shared" si="53"/>
        <v>668075.90021865</v>
      </c>
      <c r="J397" s="41">
        <v>0.6</v>
      </c>
      <c r="K397" s="37">
        <f t="shared" si="54"/>
        <v>761.3334048</v>
      </c>
      <c r="L397" s="40">
        <v>4435.75</v>
      </c>
      <c r="M397" s="37">
        <f t="shared" si="55"/>
        <v>3377084.6503416</v>
      </c>
      <c r="N397" s="43">
        <v>1</v>
      </c>
      <c r="O397" s="37">
        <v>300000</v>
      </c>
      <c r="P397" s="44">
        <f t="shared" si="56"/>
        <v>300000</v>
      </c>
      <c r="Q397" s="37">
        <f t="shared" si="57"/>
        <v>1268.889008</v>
      </c>
      <c r="R397" s="37">
        <v>1068.58</v>
      </c>
      <c r="S397" s="42">
        <f t="shared" si="58"/>
        <v>1355909.41616864</v>
      </c>
      <c r="T397" s="43">
        <v>2.4</v>
      </c>
      <c r="U397" s="37">
        <f t="shared" si="50"/>
        <v>336.6717048</v>
      </c>
      <c r="V397" s="47">
        <v>1068.58</v>
      </c>
      <c r="W397" s="42">
        <f t="shared" si="59"/>
        <v>359760.650315184</v>
      </c>
      <c r="X397" s="50">
        <f t="shared" si="51"/>
        <v>6060830.6170440735</v>
      </c>
    </row>
    <row r="398" spans="1:24" ht="12.75">
      <c r="A398" s="1">
        <v>383</v>
      </c>
      <c r="B398" t="s">
        <v>125</v>
      </c>
      <c r="C398" s="1" t="s">
        <v>4</v>
      </c>
      <c r="D398" s="37">
        <v>2074.04361</v>
      </c>
      <c r="E398" s="37">
        <v>199.563016</v>
      </c>
      <c r="F398" s="38">
        <v>0.77</v>
      </c>
      <c r="G398" s="37">
        <f t="shared" si="52"/>
        <v>153.66352232</v>
      </c>
      <c r="H398" s="40">
        <v>6185</v>
      </c>
      <c r="I398" s="37">
        <f t="shared" si="53"/>
        <v>950408.8855492</v>
      </c>
      <c r="J398" s="41">
        <v>0.6</v>
      </c>
      <c r="K398" s="37">
        <f t="shared" si="54"/>
        <v>1244.426166</v>
      </c>
      <c r="L398" s="40">
        <v>4435.75</v>
      </c>
      <c r="M398" s="37">
        <f t="shared" si="55"/>
        <v>5519963.3658345</v>
      </c>
      <c r="N398" s="43">
        <v>1</v>
      </c>
      <c r="O398" s="37">
        <v>300000</v>
      </c>
      <c r="P398" s="44">
        <f t="shared" si="56"/>
        <v>300000</v>
      </c>
      <c r="Q398" s="37">
        <f t="shared" si="57"/>
        <v>2074.04361</v>
      </c>
      <c r="R398" s="37">
        <v>1068.58</v>
      </c>
      <c r="S398" s="42">
        <f t="shared" si="58"/>
        <v>2216281.5207738</v>
      </c>
      <c r="T398" s="43">
        <v>2.4</v>
      </c>
      <c r="U398" s="37">
        <f t="shared" si="50"/>
        <v>478.95123839999997</v>
      </c>
      <c r="V398" s="47">
        <v>1068.58</v>
      </c>
      <c r="W398" s="42">
        <f t="shared" si="59"/>
        <v>511797.7143294719</v>
      </c>
      <c r="X398" s="50">
        <f t="shared" si="51"/>
        <v>9498451.486486973</v>
      </c>
    </row>
    <row r="399" spans="1:24" ht="12.75">
      <c r="A399" s="1">
        <v>384</v>
      </c>
      <c r="B399" t="s">
        <v>72</v>
      </c>
      <c r="C399" s="1" t="s">
        <v>4</v>
      </c>
      <c r="D399" s="37">
        <v>1669.775688</v>
      </c>
      <c r="E399" s="37">
        <v>168.177203</v>
      </c>
      <c r="F399" s="38">
        <v>0.77</v>
      </c>
      <c r="G399" s="37">
        <f t="shared" si="52"/>
        <v>129.49644631</v>
      </c>
      <c r="H399" s="40">
        <v>6185</v>
      </c>
      <c r="I399" s="37">
        <f t="shared" si="53"/>
        <v>800935.5204273501</v>
      </c>
      <c r="J399" s="41">
        <v>0.6</v>
      </c>
      <c r="K399" s="37">
        <f t="shared" si="54"/>
        <v>1001.8654128</v>
      </c>
      <c r="L399" s="40">
        <v>4435.75</v>
      </c>
      <c r="M399" s="37">
        <f t="shared" si="55"/>
        <v>4444024.5048276</v>
      </c>
      <c r="N399" s="43">
        <v>1</v>
      </c>
      <c r="O399" s="37">
        <v>300000</v>
      </c>
      <c r="P399" s="44">
        <f t="shared" si="56"/>
        <v>300000</v>
      </c>
      <c r="Q399" s="37">
        <f t="shared" si="57"/>
        <v>1669.775688</v>
      </c>
      <c r="R399" s="37">
        <v>1068.58</v>
      </c>
      <c r="S399" s="42">
        <f t="shared" si="58"/>
        <v>1784288.9046830398</v>
      </c>
      <c r="T399" s="43">
        <v>2.4</v>
      </c>
      <c r="U399" s="37">
        <f t="shared" si="50"/>
        <v>403.62528719999995</v>
      </c>
      <c r="V399" s="47">
        <v>1068.58</v>
      </c>
      <c r="W399" s="42">
        <f t="shared" si="59"/>
        <v>431305.90939617594</v>
      </c>
      <c r="X399" s="50">
        <f t="shared" si="51"/>
        <v>7760554.839334166</v>
      </c>
    </row>
    <row r="400" spans="1:24" ht="12.75">
      <c r="A400" s="1">
        <v>385</v>
      </c>
      <c r="B400" t="s">
        <v>222</v>
      </c>
      <c r="C400" s="1" t="s">
        <v>4</v>
      </c>
      <c r="D400" s="37">
        <v>239.119095</v>
      </c>
      <c r="E400" s="37">
        <v>65.853999</v>
      </c>
      <c r="F400" s="38">
        <v>0.77</v>
      </c>
      <c r="G400" s="37">
        <f t="shared" si="52"/>
        <v>50.70757923</v>
      </c>
      <c r="H400" s="40">
        <v>6185</v>
      </c>
      <c r="I400" s="37">
        <f t="shared" si="53"/>
        <v>313626.37753755</v>
      </c>
      <c r="J400" s="41">
        <v>0.6</v>
      </c>
      <c r="K400" s="37">
        <f t="shared" si="54"/>
        <v>143.471457</v>
      </c>
      <c r="L400" s="40">
        <v>4435.75</v>
      </c>
      <c r="M400" s="37">
        <f t="shared" si="55"/>
        <v>636403.51538775</v>
      </c>
      <c r="N400" s="43">
        <v>1</v>
      </c>
      <c r="O400" s="37">
        <v>300000</v>
      </c>
      <c r="P400" s="44">
        <f t="shared" si="56"/>
        <v>300000</v>
      </c>
      <c r="Q400" s="37">
        <f t="shared" si="57"/>
        <v>239.119095</v>
      </c>
      <c r="R400" s="37">
        <v>1068.58</v>
      </c>
      <c r="S400" s="42">
        <f t="shared" si="58"/>
        <v>255517.88253509998</v>
      </c>
      <c r="T400" s="43">
        <v>2.4</v>
      </c>
      <c r="U400" s="37">
        <f aca="true" t="shared" si="60" ref="U400:U448">T400*E400</f>
        <v>158.0495976</v>
      </c>
      <c r="V400" s="47">
        <v>1068.58</v>
      </c>
      <c r="W400" s="42">
        <f t="shared" si="59"/>
        <v>168888.639003408</v>
      </c>
      <c r="X400" s="50">
        <f aca="true" t="shared" si="61" ref="X400:X448">W400+S400+P400+M400+I400</f>
        <v>1674436.4144638078</v>
      </c>
    </row>
    <row r="401" spans="1:24" ht="12.75">
      <c r="A401" s="1">
        <v>386</v>
      </c>
      <c r="B401" t="s">
        <v>223</v>
      </c>
      <c r="C401" s="1" t="s">
        <v>4</v>
      </c>
      <c r="D401" s="37">
        <v>302.604103</v>
      </c>
      <c r="E401" s="37">
        <v>85.632793</v>
      </c>
      <c r="F401" s="38">
        <v>0.77</v>
      </c>
      <c r="G401" s="37">
        <f aca="true" t="shared" si="62" ref="G401:G448">E401*F401</f>
        <v>65.93725061</v>
      </c>
      <c r="H401" s="40">
        <v>6185</v>
      </c>
      <c r="I401" s="37">
        <f aca="true" t="shared" si="63" ref="I401:I448">G401*H401</f>
        <v>407821.89502285</v>
      </c>
      <c r="J401" s="41">
        <v>0.6</v>
      </c>
      <c r="K401" s="37">
        <f aca="true" t="shared" si="64" ref="K401:K448">D401*J401</f>
        <v>181.5624618</v>
      </c>
      <c r="L401" s="40">
        <v>4435.75</v>
      </c>
      <c r="M401" s="37">
        <f aca="true" t="shared" si="65" ref="M401:M448">K401*L401</f>
        <v>805365.6899293499</v>
      </c>
      <c r="N401" s="43">
        <v>1</v>
      </c>
      <c r="O401" s="37">
        <v>300000</v>
      </c>
      <c r="P401" s="44">
        <f aca="true" t="shared" si="66" ref="P401:P448">N401*O401</f>
        <v>300000</v>
      </c>
      <c r="Q401" s="37">
        <f aca="true" t="shared" si="67" ref="Q401:Q448">D401</f>
        <v>302.604103</v>
      </c>
      <c r="R401" s="37">
        <v>1068.58</v>
      </c>
      <c r="S401" s="42">
        <f aca="true" t="shared" si="68" ref="S401:S448">Q401*R401</f>
        <v>323356.69238374</v>
      </c>
      <c r="T401" s="43">
        <v>2.4</v>
      </c>
      <c r="U401" s="37">
        <f t="shared" si="60"/>
        <v>205.5187032</v>
      </c>
      <c r="V401" s="47">
        <v>1068.58</v>
      </c>
      <c r="W401" s="42">
        <f aca="true" t="shared" si="69" ref="W401:W448">U401*V401</f>
        <v>219613.175865456</v>
      </c>
      <c r="X401" s="50">
        <f t="shared" si="61"/>
        <v>2056157.453201396</v>
      </c>
    </row>
    <row r="402" spans="1:24" ht="12.75">
      <c r="A402" s="1">
        <v>387</v>
      </c>
      <c r="B402" t="s">
        <v>222</v>
      </c>
      <c r="C402" s="1" t="s">
        <v>4</v>
      </c>
      <c r="D402" s="37">
        <v>367.797134</v>
      </c>
      <c r="E402" s="37">
        <v>79.779514</v>
      </c>
      <c r="F402" s="38">
        <v>0.77</v>
      </c>
      <c r="G402" s="37">
        <f t="shared" si="62"/>
        <v>61.43022578000001</v>
      </c>
      <c r="H402" s="40">
        <v>6185</v>
      </c>
      <c r="I402" s="37">
        <f t="shared" si="63"/>
        <v>379945.94644930004</v>
      </c>
      <c r="J402" s="41">
        <v>0.6</v>
      </c>
      <c r="K402" s="37">
        <f t="shared" si="64"/>
        <v>220.6782804</v>
      </c>
      <c r="L402" s="40">
        <v>4435.75</v>
      </c>
      <c r="M402" s="37">
        <f t="shared" si="65"/>
        <v>978873.6822843</v>
      </c>
      <c r="N402" s="43">
        <v>1</v>
      </c>
      <c r="O402" s="37">
        <v>300000</v>
      </c>
      <c r="P402" s="44">
        <f t="shared" si="66"/>
        <v>300000</v>
      </c>
      <c r="Q402" s="37">
        <f t="shared" si="67"/>
        <v>367.797134</v>
      </c>
      <c r="R402" s="37">
        <v>1068.58</v>
      </c>
      <c r="S402" s="42">
        <f t="shared" si="68"/>
        <v>393020.66144972</v>
      </c>
      <c r="T402" s="43">
        <v>2.4</v>
      </c>
      <c r="U402" s="37">
        <f t="shared" si="60"/>
        <v>191.47083360000002</v>
      </c>
      <c r="V402" s="47">
        <v>1068.58</v>
      </c>
      <c r="W402" s="42">
        <f t="shared" si="69"/>
        <v>204601.903368288</v>
      </c>
      <c r="X402" s="50">
        <f t="shared" si="61"/>
        <v>2256442.1935516084</v>
      </c>
    </row>
    <row r="403" spans="1:24" ht="12.75">
      <c r="A403" s="1">
        <v>388</v>
      </c>
      <c r="B403" t="s">
        <v>224</v>
      </c>
      <c r="C403" s="1" t="s">
        <v>3</v>
      </c>
      <c r="D403" s="37">
        <v>7788.580276</v>
      </c>
      <c r="E403" s="37">
        <v>421.162622</v>
      </c>
      <c r="F403" s="38">
        <v>0.77</v>
      </c>
      <c r="G403" s="37">
        <f t="shared" si="62"/>
        <v>324.29521894</v>
      </c>
      <c r="H403" s="40">
        <v>6185</v>
      </c>
      <c r="I403" s="37">
        <f t="shared" si="63"/>
        <v>2005765.9291438998</v>
      </c>
      <c r="J403" s="41">
        <v>0.6</v>
      </c>
      <c r="K403" s="37">
        <f t="shared" si="64"/>
        <v>4673.1481656</v>
      </c>
      <c r="L403" s="40">
        <v>4435.75</v>
      </c>
      <c r="M403" s="37">
        <f t="shared" si="65"/>
        <v>20728916.9755602</v>
      </c>
      <c r="N403" s="43">
        <v>1</v>
      </c>
      <c r="O403" s="37">
        <v>300000</v>
      </c>
      <c r="P403" s="44">
        <f t="shared" si="66"/>
        <v>300000</v>
      </c>
      <c r="Q403" s="37">
        <f t="shared" si="67"/>
        <v>7788.580276</v>
      </c>
      <c r="R403" s="37">
        <v>1068.58</v>
      </c>
      <c r="S403" s="42">
        <f t="shared" si="68"/>
        <v>8322721.111328079</v>
      </c>
      <c r="T403" s="43">
        <v>2.4</v>
      </c>
      <c r="U403" s="37">
        <f t="shared" si="60"/>
        <v>1010.7902928</v>
      </c>
      <c r="V403" s="47">
        <v>1068.58</v>
      </c>
      <c r="W403" s="42">
        <f t="shared" si="69"/>
        <v>1080110.2910802239</v>
      </c>
      <c r="X403" s="50">
        <f t="shared" si="61"/>
        <v>32437514.307112403</v>
      </c>
    </row>
    <row r="404" spans="1:24" ht="12.75">
      <c r="A404" s="1">
        <v>389</v>
      </c>
      <c r="B404" t="s">
        <v>147</v>
      </c>
      <c r="C404" s="1" t="s">
        <v>4</v>
      </c>
      <c r="D404" s="37">
        <v>1247.601517</v>
      </c>
      <c r="E404" s="37">
        <v>155.016771</v>
      </c>
      <c r="F404" s="38">
        <v>0.77</v>
      </c>
      <c r="G404" s="37">
        <f t="shared" si="62"/>
        <v>119.36291367000001</v>
      </c>
      <c r="H404" s="40">
        <v>6185</v>
      </c>
      <c r="I404" s="37">
        <f t="shared" si="63"/>
        <v>738259.6210489501</v>
      </c>
      <c r="J404" s="41">
        <v>0.6</v>
      </c>
      <c r="K404" s="37">
        <f t="shared" si="64"/>
        <v>748.5609102</v>
      </c>
      <c r="L404" s="40">
        <v>4435.75</v>
      </c>
      <c r="M404" s="37">
        <f t="shared" si="65"/>
        <v>3320429.05741965</v>
      </c>
      <c r="N404" s="43">
        <v>1</v>
      </c>
      <c r="O404" s="37">
        <v>300000</v>
      </c>
      <c r="P404" s="44">
        <f t="shared" si="66"/>
        <v>300000</v>
      </c>
      <c r="Q404" s="37">
        <f t="shared" si="67"/>
        <v>1247.601517</v>
      </c>
      <c r="R404" s="37">
        <v>1068.58</v>
      </c>
      <c r="S404" s="42">
        <f t="shared" si="68"/>
        <v>1333162.02903586</v>
      </c>
      <c r="T404" s="43">
        <v>2.4</v>
      </c>
      <c r="U404" s="37">
        <f t="shared" si="60"/>
        <v>372.0402504</v>
      </c>
      <c r="V404" s="47">
        <v>1068.58</v>
      </c>
      <c r="W404" s="42">
        <f t="shared" si="69"/>
        <v>397554.770772432</v>
      </c>
      <c r="X404" s="50">
        <f t="shared" si="61"/>
        <v>6089405.478276892</v>
      </c>
    </row>
    <row r="405" spans="1:24" ht="12.75">
      <c r="A405" s="1">
        <v>390</v>
      </c>
      <c r="B405" t="s">
        <v>147</v>
      </c>
      <c r="C405" s="1" t="s">
        <v>4</v>
      </c>
      <c r="D405" s="37">
        <v>5445.32251</v>
      </c>
      <c r="E405" s="37">
        <v>433.668971</v>
      </c>
      <c r="F405" s="38">
        <v>0.77</v>
      </c>
      <c r="G405" s="37">
        <f t="shared" si="62"/>
        <v>333.92510767</v>
      </c>
      <c r="H405" s="40">
        <v>6185</v>
      </c>
      <c r="I405" s="37">
        <f t="shared" si="63"/>
        <v>2065326.79093895</v>
      </c>
      <c r="J405" s="41">
        <v>0.6</v>
      </c>
      <c r="K405" s="37">
        <f t="shared" si="64"/>
        <v>3267.193506</v>
      </c>
      <c r="L405" s="40">
        <v>4435.75</v>
      </c>
      <c r="M405" s="37">
        <f t="shared" si="65"/>
        <v>14492453.5942395</v>
      </c>
      <c r="N405" s="43">
        <v>1</v>
      </c>
      <c r="O405" s="37">
        <v>300000</v>
      </c>
      <c r="P405" s="44">
        <f t="shared" si="66"/>
        <v>300000</v>
      </c>
      <c r="Q405" s="37">
        <f t="shared" si="67"/>
        <v>5445.32251</v>
      </c>
      <c r="R405" s="37">
        <v>1068.58</v>
      </c>
      <c r="S405" s="42">
        <f t="shared" si="68"/>
        <v>5818762.7277358</v>
      </c>
      <c r="T405" s="43">
        <v>2.4</v>
      </c>
      <c r="U405" s="37">
        <f t="shared" si="60"/>
        <v>1040.8055304</v>
      </c>
      <c r="V405" s="47">
        <v>1068.58</v>
      </c>
      <c r="W405" s="42">
        <f t="shared" si="69"/>
        <v>1112183.973674832</v>
      </c>
      <c r="X405" s="50">
        <f t="shared" si="61"/>
        <v>23788727.086589083</v>
      </c>
    </row>
    <row r="406" spans="1:24" ht="12.75">
      <c r="A406" s="1">
        <v>391</v>
      </c>
      <c r="B406" t="s">
        <v>124</v>
      </c>
      <c r="C406" s="1" t="s">
        <v>4</v>
      </c>
      <c r="D406" s="37">
        <v>1103.3862</v>
      </c>
      <c r="E406" s="37">
        <v>128.487502</v>
      </c>
      <c r="F406" s="38">
        <v>0.77</v>
      </c>
      <c r="G406" s="37">
        <f t="shared" si="62"/>
        <v>98.93537654000001</v>
      </c>
      <c r="H406" s="40">
        <v>6185</v>
      </c>
      <c r="I406" s="37">
        <f t="shared" si="63"/>
        <v>611915.3038999</v>
      </c>
      <c r="J406" s="41">
        <v>0.6</v>
      </c>
      <c r="K406" s="37">
        <f t="shared" si="64"/>
        <v>662.03172</v>
      </c>
      <c r="L406" s="40">
        <v>4435.75</v>
      </c>
      <c r="M406" s="37">
        <f t="shared" si="65"/>
        <v>2936607.20199</v>
      </c>
      <c r="N406" s="43">
        <v>1</v>
      </c>
      <c r="O406" s="37">
        <v>300000</v>
      </c>
      <c r="P406" s="44">
        <f t="shared" si="66"/>
        <v>300000</v>
      </c>
      <c r="Q406" s="37">
        <f t="shared" si="67"/>
        <v>1103.3862</v>
      </c>
      <c r="R406" s="37">
        <v>1068.58</v>
      </c>
      <c r="S406" s="42">
        <f t="shared" si="68"/>
        <v>1179056.425596</v>
      </c>
      <c r="T406" s="43">
        <v>2.4</v>
      </c>
      <c r="U406" s="37">
        <f t="shared" si="60"/>
        <v>308.3700048</v>
      </c>
      <c r="V406" s="47">
        <v>1068.58</v>
      </c>
      <c r="W406" s="42">
        <f t="shared" si="69"/>
        <v>329518.019729184</v>
      </c>
      <c r="X406" s="50">
        <f t="shared" si="61"/>
        <v>5357096.951215084</v>
      </c>
    </row>
    <row r="407" spans="1:24" ht="12.75">
      <c r="A407" s="1">
        <v>392</v>
      </c>
      <c r="B407" t="s">
        <v>124</v>
      </c>
      <c r="C407" s="1" t="s">
        <v>4</v>
      </c>
      <c r="D407" s="37">
        <v>918.307823</v>
      </c>
      <c r="E407" s="37">
        <v>124.275399</v>
      </c>
      <c r="F407" s="38">
        <v>0.77</v>
      </c>
      <c r="G407" s="37">
        <f t="shared" si="62"/>
        <v>95.69205723</v>
      </c>
      <c r="H407" s="40">
        <v>6185</v>
      </c>
      <c r="I407" s="37">
        <f t="shared" si="63"/>
        <v>591855.37396755</v>
      </c>
      <c r="J407" s="41">
        <v>0.6</v>
      </c>
      <c r="K407" s="37">
        <f t="shared" si="64"/>
        <v>550.9846938</v>
      </c>
      <c r="L407" s="40">
        <v>4435.75</v>
      </c>
      <c r="M407" s="37">
        <f t="shared" si="65"/>
        <v>2444030.3555233497</v>
      </c>
      <c r="N407" s="43">
        <v>1</v>
      </c>
      <c r="O407" s="37">
        <v>300000</v>
      </c>
      <c r="P407" s="44">
        <f t="shared" si="66"/>
        <v>300000</v>
      </c>
      <c r="Q407" s="37">
        <f t="shared" si="67"/>
        <v>918.307823</v>
      </c>
      <c r="R407" s="37">
        <v>1068.58</v>
      </c>
      <c r="S407" s="42">
        <f t="shared" si="68"/>
        <v>981285.3735013399</v>
      </c>
      <c r="T407" s="43">
        <v>2.4</v>
      </c>
      <c r="U407" s="37">
        <f t="shared" si="60"/>
        <v>298.2609576</v>
      </c>
      <c r="V407" s="47">
        <v>1068.58</v>
      </c>
      <c r="W407" s="42">
        <f t="shared" si="69"/>
        <v>318715.69407220796</v>
      </c>
      <c r="X407" s="50">
        <f t="shared" si="61"/>
        <v>4635886.797064448</v>
      </c>
    </row>
    <row r="408" spans="1:24" ht="12.75">
      <c r="A408" s="1">
        <v>393</v>
      </c>
      <c r="B408" t="s">
        <v>138</v>
      </c>
      <c r="C408" s="1" t="s">
        <v>4</v>
      </c>
      <c r="D408" s="37">
        <v>974.717476</v>
      </c>
      <c r="E408" s="37">
        <v>226.124216</v>
      </c>
      <c r="F408" s="38">
        <v>0.77</v>
      </c>
      <c r="G408" s="37">
        <f t="shared" si="62"/>
        <v>174.11564632</v>
      </c>
      <c r="H408" s="40">
        <v>6185</v>
      </c>
      <c r="I408" s="37">
        <f t="shared" si="63"/>
        <v>1076905.2724891999</v>
      </c>
      <c r="J408" s="41">
        <v>0.6</v>
      </c>
      <c r="K408" s="37">
        <f t="shared" si="64"/>
        <v>584.8304856</v>
      </c>
      <c r="L408" s="40">
        <v>4435.75</v>
      </c>
      <c r="M408" s="37">
        <f t="shared" si="65"/>
        <v>2594161.8265001997</v>
      </c>
      <c r="N408" s="43">
        <v>1</v>
      </c>
      <c r="O408" s="37">
        <v>300000</v>
      </c>
      <c r="P408" s="44">
        <f t="shared" si="66"/>
        <v>300000</v>
      </c>
      <c r="Q408" s="37">
        <f t="shared" si="67"/>
        <v>974.717476</v>
      </c>
      <c r="R408" s="37">
        <v>1068.58</v>
      </c>
      <c r="S408" s="42">
        <f t="shared" si="68"/>
        <v>1041563.60050408</v>
      </c>
      <c r="T408" s="43">
        <v>2.4</v>
      </c>
      <c r="U408" s="37">
        <f t="shared" si="60"/>
        <v>542.6981184</v>
      </c>
      <c r="V408" s="47">
        <v>1068.58</v>
      </c>
      <c r="W408" s="42">
        <f t="shared" si="69"/>
        <v>579916.355359872</v>
      </c>
      <c r="X408" s="50">
        <f t="shared" si="61"/>
        <v>5592547.054853352</v>
      </c>
    </row>
    <row r="409" spans="1:24" ht="12.75">
      <c r="A409" s="1">
        <v>394</v>
      </c>
      <c r="B409" t="s">
        <v>79</v>
      </c>
      <c r="C409" s="1" t="s">
        <v>4</v>
      </c>
      <c r="D409" s="37">
        <v>351.255363</v>
      </c>
      <c r="E409" s="37">
        <v>96.055846</v>
      </c>
      <c r="F409" s="38">
        <v>0.77</v>
      </c>
      <c r="G409" s="37">
        <f t="shared" si="62"/>
        <v>73.96300142</v>
      </c>
      <c r="H409" s="40">
        <v>6185</v>
      </c>
      <c r="I409" s="37">
        <f t="shared" si="63"/>
        <v>457461.16378269996</v>
      </c>
      <c r="J409" s="41">
        <v>0.6</v>
      </c>
      <c r="K409" s="37">
        <f t="shared" si="64"/>
        <v>210.7532178</v>
      </c>
      <c r="L409" s="40">
        <v>4435.75</v>
      </c>
      <c r="M409" s="37">
        <f t="shared" si="65"/>
        <v>934848.5858563499</v>
      </c>
      <c r="N409" s="43">
        <v>1</v>
      </c>
      <c r="O409" s="37">
        <v>300000</v>
      </c>
      <c r="P409" s="44">
        <f t="shared" si="66"/>
        <v>300000</v>
      </c>
      <c r="Q409" s="37">
        <f t="shared" si="67"/>
        <v>351.255363</v>
      </c>
      <c r="R409" s="37">
        <v>1068.58</v>
      </c>
      <c r="S409" s="42">
        <f t="shared" si="68"/>
        <v>375344.45579453994</v>
      </c>
      <c r="T409" s="43">
        <v>2.4</v>
      </c>
      <c r="U409" s="37">
        <f t="shared" si="60"/>
        <v>230.5340304</v>
      </c>
      <c r="V409" s="47">
        <v>1068.58</v>
      </c>
      <c r="W409" s="42">
        <f t="shared" si="69"/>
        <v>246344.05420483198</v>
      </c>
      <c r="X409" s="50">
        <f t="shared" si="61"/>
        <v>2313998.2596384217</v>
      </c>
    </row>
    <row r="410" spans="1:24" ht="12.75">
      <c r="A410" s="1">
        <v>395</v>
      </c>
      <c r="B410" t="s">
        <v>79</v>
      </c>
      <c r="C410" s="1" t="s">
        <v>4</v>
      </c>
      <c r="D410" s="37">
        <v>571.115822</v>
      </c>
      <c r="E410" s="37">
        <v>115.770952</v>
      </c>
      <c r="F410" s="38">
        <v>0.77</v>
      </c>
      <c r="G410" s="37">
        <f t="shared" si="62"/>
        <v>89.14363304</v>
      </c>
      <c r="H410" s="40">
        <v>6185</v>
      </c>
      <c r="I410" s="37">
        <f t="shared" si="63"/>
        <v>551353.3703524</v>
      </c>
      <c r="J410" s="41">
        <v>0.6</v>
      </c>
      <c r="K410" s="37">
        <f t="shared" si="64"/>
        <v>342.6694932</v>
      </c>
      <c r="L410" s="40">
        <v>4435.75</v>
      </c>
      <c r="M410" s="37">
        <f t="shared" si="65"/>
        <v>1519996.2044618998</v>
      </c>
      <c r="N410" s="43">
        <v>1</v>
      </c>
      <c r="O410" s="37">
        <v>300000</v>
      </c>
      <c r="P410" s="44">
        <f t="shared" si="66"/>
        <v>300000</v>
      </c>
      <c r="Q410" s="37">
        <f t="shared" si="67"/>
        <v>571.115822</v>
      </c>
      <c r="R410" s="37">
        <v>1068.58</v>
      </c>
      <c r="S410" s="42">
        <f t="shared" si="68"/>
        <v>610282.94507276</v>
      </c>
      <c r="T410" s="43">
        <v>2.4</v>
      </c>
      <c r="U410" s="37">
        <f t="shared" si="60"/>
        <v>277.8502848</v>
      </c>
      <c r="V410" s="47">
        <v>1068.58</v>
      </c>
      <c r="W410" s="42">
        <f t="shared" si="69"/>
        <v>296905.257331584</v>
      </c>
      <c r="X410" s="50">
        <f t="shared" si="61"/>
        <v>3278537.777218644</v>
      </c>
    </row>
    <row r="411" spans="1:24" ht="12.75">
      <c r="A411" s="1">
        <v>396</v>
      </c>
      <c r="B411" t="s">
        <v>225</v>
      </c>
      <c r="C411" s="1" t="s">
        <v>4</v>
      </c>
      <c r="D411" s="37">
        <v>706.192879</v>
      </c>
      <c r="E411" s="37">
        <v>164.814515</v>
      </c>
      <c r="F411" s="38">
        <v>0.77</v>
      </c>
      <c r="G411" s="37">
        <f t="shared" si="62"/>
        <v>126.90717655</v>
      </c>
      <c r="H411" s="40">
        <v>6185</v>
      </c>
      <c r="I411" s="37">
        <f t="shared" si="63"/>
        <v>784920.88696175</v>
      </c>
      <c r="J411" s="41">
        <v>0.6</v>
      </c>
      <c r="K411" s="37">
        <f t="shared" si="64"/>
        <v>423.71572739999993</v>
      </c>
      <c r="L411" s="40">
        <v>4435.75</v>
      </c>
      <c r="M411" s="37">
        <f t="shared" si="65"/>
        <v>1879497.0378145496</v>
      </c>
      <c r="N411" s="43">
        <v>1</v>
      </c>
      <c r="O411" s="37">
        <v>300000</v>
      </c>
      <c r="P411" s="44">
        <f t="shared" si="66"/>
        <v>300000</v>
      </c>
      <c r="Q411" s="37">
        <f t="shared" si="67"/>
        <v>706.192879</v>
      </c>
      <c r="R411" s="37">
        <v>1068.58</v>
      </c>
      <c r="S411" s="42">
        <f t="shared" si="68"/>
        <v>754623.5866418199</v>
      </c>
      <c r="T411" s="43">
        <v>2.4</v>
      </c>
      <c r="U411" s="37">
        <f t="shared" si="60"/>
        <v>395.55483599999997</v>
      </c>
      <c r="V411" s="47">
        <v>1068.58</v>
      </c>
      <c r="W411" s="42">
        <f t="shared" si="69"/>
        <v>422681.9866528799</v>
      </c>
      <c r="X411" s="50">
        <f t="shared" si="61"/>
        <v>4141723.498070999</v>
      </c>
    </row>
    <row r="412" spans="1:24" ht="12.75">
      <c r="A412" s="1">
        <v>397</v>
      </c>
      <c r="B412" t="s">
        <v>141</v>
      </c>
      <c r="C412" s="1" t="s">
        <v>4</v>
      </c>
      <c r="D412" s="37">
        <v>167.180984</v>
      </c>
      <c r="E412" s="37">
        <v>57.184288</v>
      </c>
      <c r="F412" s="38">
        <v>0.77</v>
      </c>
      <c r="G412" s="37">
        <f t="shared" si="62"/>
        <v>44.031901760000004</v>
      </c>
      <c r="H412" s="40">
        <v>6185</v>
      </c>
      <c r="I412" s="37">
        <f t="shared" si="63"/>
        <v>272337.3123856</v>
      </c>
      <c r="J412" s="41">
        <v>0.6</v>
      </c>
      <c r="K412" s="37">
        <f t="shared" si="64"/>
        <v>100.3085904</v>
      </c>
      <c r="L412" s="40">
        <v>4435.75</v>
      </c>
      <c r="M412" s="37">
        <f t="shared" si="65"/>
        <v>444943.8298668</v>
      </c>
      <c r="N412" s="43">
        <v>1</v>
      </c>
      <c r="O412" s="37">
        <v>300000</v>
      </c>
      <c r="P412" s="44">
        <f t="shared" si="66"/>
        <v>300000</v>
      </c>
      <c r="Q412" s="37">
        <f t="shared" si="67"/>
        <v>167.180984</v>
      </c>
      <c r="R412" s="37">
        <v>1068.58</v>
      </c>
      <c r="S412" s="42">
        <f t="shared" si="68"/>
        <v>178646.25588271997</v>
      </c>
      <c r="T412" s="43">
        <v>2.4</v>
      </c>
      <c r="U412" s="37">
        <f t="shared" si="60"/>
        <v>137.2422912</v>
      </c>
      <c r="V412" s="47">
        <v>1068.58</v>
      </c>
      <c r="W412" s="42">
        <f t="shared" si="69"/>
        <v>146654.367530496</v>
      </c>
      <c r="X412" s="50">
        <f t="shared" si="61"/>
        <v>1342581.765665616</v>
      </c>
    </row>
    <row r="413" spans="1:24" ht="12.75">
      <c r="A413" s="1">
        <v>398</v>
      </c>
      <c r="B413" t="s">
        <v>85</v>
      </c>
      <c r="C413" s="1" t="s">
        <v>3</v>
      </c>
      <c r="D413" s="37">
        <v>372.522469</v>
      </c>
      <c r="E413" s="37">
        <v>98.457649</v>
      </c>
      <c r="F413" s="38">
        <v>0.77</v>
      </c>
      <c r="G413" s="37">
        <f t="shared" si="62"/>
        <v>75.81238973</v>
      </c>
      <c r="H413" s="40">
        <v>6185</v>
      </c>
      <c r="I413" s="37">
        <f t="shared" si="63"/>
        <v>468899.63048005005</v>
      </c>
      <c r="J413" s="41">
        <v>0.6</v>
      </c>
      <c r="K413" s="37">
        <f t="shared" si="64"/>
        <v>223.5134814</v>
      </c>
      <c r="L413" s="40">
        <v>4435.75</v>
      </c>
      <c r="M413" s="37">
        <f t="shared" si="65"/>
        <v>991449.92512005</v>
      </c>
      <c r="N413" s="43">
        <v>1</v>
      </c>
      <c r="O413" s="37">
        <v>300000</v>
      </c>
      <c r="P413" s="44">
        <f t="shared" si="66"/>
        <v>300000</v>
      </c>
      <c r="Q413" s="37">
        <f t="shared" si="67"/>
        <v>372.522469</v>
      </c>
      <c r="R413" s="37">
        <v>1068.58</v>
      </c>
      <c r="S413" s="42">
        <f t="shared" si="68"/>
        <v>398070.05992401997</v>
      </c>
      <c r="T413" s="43">
        <v>2.4</v>
      </c>
      <c r="U413" s="37">
        <f t="shared" si="60"/>
        <v>236.2983576</v>
      </c>
      <c r="V413" s="47">
        <v>1068.58</v>
      </c>
      <c r="W413" s="42">
        <f t="shared" si="69"/>
        <v>252503.698964208</v>
      </c>
      <c r="X413" s="50">
        <f t="shared" si="61"/>
        <v>2410923.314488328</v>
      </c>
    </row>
    <row r="414" spans="1:24" ht="12.75">
      <c r="A414" s="1">
        <v>399</v>
      </c>
      <c r="B414" t="s">
        <v>1</v>
      </c>
      <c r="C414" s="1" t="s">
        <v>4</v>
      </c>
      <c r="D414" s="37">
        <v>760.920425</v>
      </c>
      <c r="E414" s="37">
        <v>114.709946</v>
      </c>
      <c r="F414" s="38">
        <v>0.77</v>
      </c>
      <c r="G414" s="37">
        <f t="shared" si="62"/>
        <v>88.32665842</v>
      </c>
      <c r="H414" s="40">
        <v>6185</v>
      </c>
      <c r="I414" s="37">
        <f t="shared" si="63"/>
        <v>546300.3823277</v>
      </c>
      <c r="J414" s="41">
        <v>0.6</v>
      </c>
      <c r="K414" s="37">
        <f t="shared" si="64"/>
        <v>456.552255</v>
      </c>
      <c r="L414" s="40">
        <v>4435.75</v>
      </c>
      <c r="M414" s="37">
        <f t="shared" si="65"/>
        <v>2025151.66511625</v>
      </c>
      <c r="N414" s="43">
        <v>1</v>
      </c>
      <c r="O414" s="37">
        <v>300000</v>
      </c>
      <c r="P414" s="44">
        <f t="shared" si="66"/>
        <v>300000</v>
      </c>
      <c r="Q414" s="37">
        <f t="shared" si="67"/>
        <v>760.920425</v>
      </c>
      <c r="R414" s="37">
        <v>1068.58</v>
      </c>
      <c r="S414" s="42">
        <f t="shared" si="68"/>
        <v>813104.3477464999</v>
      </c>
      <c r="T414" s="43">
        <v>2.4</v>
      </c>
      <c r="U414" s="37">
        <f t="shared" si="60"/>
        <v>275.3038704</v>
      </c>
      <c r="V414" s="47">
        <v>1068.58</v>
      </c>
      <c r="W414" s="42">
        <f t="shared" si="69"/>
        <v>294184.209832032</v>
      </c>
      <c r="X414" s="50">
        <f t="shared" si="61"/>
        <v>3978740.605022482</v>
      </c>
    </row>
    <row r="415" spans="1:24" ht="12.75">
      <c r="A415" s="1">
        <v>400</v>
      </c>
      <c r="B415" t="s">
        <v>164</v>
      </c>
      <c r="C415" s="1" t="s">
        <v>4</v>
      </c>
      <c r="D415" s="37">
        <v>857.172546</v>
      </c>
      <c r="E415" s="37">
        <v>119.5413384</v>
      </c>
      <c r="F415" s="38">
        <v>0.77</v>
      </c>
      <c r="G415" s="37">
        <f t="shared" si="62"/>
        <v>92.046830568</v>
      </c>
      <c r="H415" s="40">
        <v>6185</v>
      </c>
      <c r="I415" s="37">
        <f t="shared" si="63"/>
        <v>569309.64706308</v>
      </c>
      <c r="J415" s="41">
        <v>0.6</v>
      </c>
      <c r="K415" s="37">
        <f t="shared" si="64"/>
        <v>514.3035275999999</v>
      </c>
      <c r="L415" s="40">
        <v>4435.75</v>
      </c>
      <c r="M415" s="37">
        <f t="shared" si="65"/>
        <v>2281321.8725516996</v>
      </c>
      <c r="N415" s="43">
        <v>1</v>
      </c>
      <c r="O415" s="37">
        <v>300000</v>
      </c>
      <c r="P415" s="44">
        <f t="shared" si="66"/>
        <v>300000</v>
      </c>
      <c r="Q415" s="37">
        <f t="shared" si="67"/>
        <v>857.172546</v>
      </c>
      <c r="R415" s="37">
        <v>1068.58</v>
      </c>
      <c r="S415" s="42">
        <f t="shared" si="68"/>
        <v>915957.4392046799</v>
      </c>
      <c r="T415" s="43">
        <v>2.4</v>
      </c>
      <c r="U415" s="37">
        <f t="shared" si="60"/>
        <v>286.89921216</v>
      </c>
      <c r="V415" s="47">
        <v>1068.58</v>
      </c>
      <c r="W415" s="42">
        <f t="shared" si="69"/>
        <v>306574.7601299328</v>
      </c>
      <c r="X415" s="50">
        <f t="shared" si="61"/>
        <v>4373163.718949392</v>
      </c>
    </row>
    <row r="416" spans="1:24" ht="12.75">
      <c r="A416" s="1">
        <v>401</v>
      </c>
      <c r="B416" t="s">
        <v>226</v>
      </c>
      <c r="C416" s="1" t="s">
        <v>4</v>
      </c>
      <c r="D416" s="37">
        <v>19512.767914</v>
      </c>
      <c r="E416" s="37">
        <v>605.927552</v>
      </c>
      <c r="F416" s="38">
        <v>0.77</v>
      </c>
      <c r="G416" s="37">
        <f t="shared" si="62"/>
        <v>466.56421504</v>
      </c>
      <c r="H416" s="40">
        <v>6185</v>
      </c>
      <c r="I416" s="37">
        <f t="shared" si="63"/>
        <v>2885699.6700224</v>
      </c>
      <c r="J416" s="41">
        <v>0.6</v>
      </c>
      <c r="K416" s="37">
        <f t="shared" si="64"/>
        <v>11707.6607484</v>
      </c>
      <c r="L416" s="40">
        <v>4435.75</v>
      </c>
      <c r="M416" s="37">
        <f t="shared" si="65"/>
        <v>51932256.1647153</v>
      </c>
      <c r="N416" s="43">
        <v>1</v>
      </c>
      <c r="O416" s="37">
        <v>300000</v>
      </c>
      <c r="P416" s="44">
        <f t="shared" si="66"/>
        <v>300000</v>
      </c>
      <c r="Q416" s="37">
        <f t="shared" si="67"/>
        <v>19512.767914</v>
      </c>
      <c r="R416" s="37">
        <v>1068.58</v>
      </c>
      <c r="S416" s="42">
        <f t="shared" si="68"/>
        <v>20850953.53754212</v>
      </c>
      <c r="T416" s="43">
        <v>2.4</v>
      </c>
      <c r="U416" s="37">
        <f t="shared" si="60"/>
        <v>1454.2261248</v>
      </c>
      <c r="V416" s="47">
        <v>1068.58</v>
      </c>
      <c r="W416" s="42">
        <f t="shared" si="69"/>
        <v>1553956.9524387838</v>
      </c>
      <c r="X416" s="50">
        <f t="shared" si="61"/>
        <v>77522866.3247186</v>
      </c>
    </row>
    <row r="417" spans="1:24" ht="12.75">
      <c r="A417" s="1">
        <v>402</v>
      </c>
      <c r="B417" t="s">
        <v>227</v>
      </c>
      <c r="C417" s="1" t="s">
        <v>4</v>
      </c>
      <c r="D417" s="37">
        <v>4468.284355</v>
      </c>
      <c r="E417" s="37">
        <v>289.752154</v>
      </c>
      <c r="F417" s="38">
        <v>0.77</v>
      </c>
      <c r="G417" s="37">
        <f t="shared" si="62"/>
        <v>223.10915858</v>
      </c>
      <c r="H417" s="40">
        <v>6185</v>
      </c>
      <c r="I417" s="37">
        <f t="shared" si="63"/>
        <v>1379930.1458173</v>
      </c>
      <c r="J417" s="41">
        <v>0.6</v>
      </c>
      <c r="K417" s="37">
        <f t="shared" si="64"/>
        <v>2680.970613</v>
      </c>
      <c r="L417" s="40">
        <v>4435.75</v>
      </c>
      <c r="M417" s="37">
        <f t="shared" si="65"/>
        <v>11892115.396614749</v>
      </c>
      <c r="N417" s="43">
        <v>1</v>
      </c>
      <c r="O417" s="37">
        <v>300000</v>
      </c>
      <c r="P417" s="44">
        <f t="shared" si="66"/>
        <v>300000</v>
      </c>
      <c r="Q417" s="37">
        <f t="shared" si="67"/>
        <v>4468.284355</v>
      </c>
      <c r="R417" s="37">
        <v>1068.58</v>
      </c>
      <c r="S417" s="42">
        <f t="shared" si="68"/>
        <v>4774719.2960659</v>
      </c>
      <c r="T417" s="43">
        <v>2.4</v>
      </c>
      <c r="U417" s="37">
        <f t="shared" si="60"/>
        <v>695.4051696</v>
      </c>
      <c r="V417" s="47">
        <v>1068.58</v>
      </c>
      <c r="W417" s="42">
        <f t="shared" si="69"/>
        <v>743096.0561311679</v>
      </c>
      <c r="X417" s="50">
        <f t="shared" si="61"/>
        <v>19089860.894629117</v>
      </c>
    </row>
    <row r="418" spans="1:24" ht="12.75">
      <c r="A418" s="1">
        <v>403</v>
      </c>
      <c r="B418" t="s">
        <v>228</v>
      </c>
      <c r="C418" s="1" t="s">
        <v>4</v>
      </c>
      <c r="D418" s="37">
        <v>7086.057617</v>
      </c>
      <c r="E418" s="37">
        <v>329.580225</v>
      </c>
      <c r="F418" s="38">
        <v>0.77</v>
      </c>
      <c r="G418" s="37">
        <f t="shared" si="62"/>
        <v>253.77677325</v>
      </c>
      <c r="H418" s="40">
        <v>6185</v>
      </c>
      <c r="I418" s="37">
        <f t="shared" si="63"/>
        <v>1569609.34255125</v>
      </c>
      <c r="J418" s="41">
        <v>0.6</v>
      </c>
      <c r="K418" s="37">
        <f t="shared" si="64"/>
        <v>4251.6345702</v>
      </c>
      <c r="L418" s="40">
        <v>4435.75</v>
      </c>
      <c r="M418" s="37">
        <f t="shared" si="65"/>
        <v>18859188.04476465</v>
      </c>
      <c r="N418" s="43">
        <v>1</v>
      </c>
      <c r="O418" s="37">
        <v>300000</v>
      </c>
      <c r="P418" s="44">
        <f t="shared" si="66"/>
        <v>300000</v>
      </c>
      <c r="Q418" s="37">
        <f t="shared" si="67"/>
        <v>7086.057617</v>
      </c>
      <c r="R418" s="37">
        <v>1068.58</v>
      </c>
      <c r="S418" s="42">
        <f t="shared" si="68"/>
        <v>7572019.44837386</v>
      </c>
      <c r="T418" s="43">
        <v>2.4</v>
      </c>
      <c r="U418" s="37">
        <f t="shared" si="60"/>
        <v>790.99254</v>
      </c>
      <c r="V418" s="47">
        <v>1068.58</v>
      </c>
      <c r="W418" s="42">
        <f t="shared" si="69"/>
        <v>845238.8083931999</v>
      </c>
      <c r="X418" s="50">
        <f t="shared" si="61"/>
        <v>29146055.64408296</v>
      </c>
    </row>
    <row r="419" spans="1:24" ht="12.75">
      <c r="A419" s="1">
        <v>404</v>
      </c>
      <c r="B419" t="s">
        <v>228</v>
      </c>
      <c r="C419" s="1" t="s">
        <v>4</v>
      </c>
      <c r="D419" s="37">
        <v>907.163498</v>
      </c>
      <c r="E419" s="37">
        <v>121.468687</v>
      </c>
      <c r="F419" s="38">
        <v>0.77</v>
      </c>
      <c r="G419" s="37">
        <f t="shared" si="62"/>
        <v>93.53088899000001</v>
      </c>
      <c r="H419" s="40">
        <v>6185</v>
      </c>
      <c r="I419" s="37">
        <f t="shared" si="63"/>
        <v>578488.54840315</v>
      </c>
      <c r="J419" s="41">
        <v>0.6</v>
      </c>
      <c r="K419" s="37">
        <f t="shared" si="64"/>
        <v>544.2980987999999</v>
      </c>
      <c r="L419" s="40">
        <v>4435.75</v>
      </c>
      <c r="M419" s="37">
        <f t="shared" si="65"/>
        <v>2414370.2917520995</v>
      </c>
      <c r="N419" s="43">
        <v>1</v>
      </c>
      <c r="O419" s="37">
        <v>300000</v>
      </c>
      <c r="P419" s="44">
        <f t="shared" si="66"/>
        <v>300000</v>
      </c>
      <c r="Q419" s="37">
        <f t="shared" si="67"/>
        <v>907.163498</v>
      </c>
      <c r="R419" s="37">
        <v>1068.58</v>
      </c>
      <c r="S419" s="42">
        <f t="shared" si="68"/>
        <v>969376.77069284</v>
      </c>
      <c r="T419" s="43">
        <v>2.4</v>
      </c>
      <c r="U419" s="37">
        <f t="shared" si="60"/>
        <v>291.5248488</v>
      </c>
      <c r="V419" s="47">
        <v>1068.58</v>
      </c>
      <c r="W419" s="42">
        <f t="shared" si="69"/>
        <v>311517.622930704</v>
      </c>
      <c r="X419" s="50">
        <f t="shared" si="61"/>
        <v>4573753.233778793</v>
      </c>
    </row>
    <row r="420" spans="1:24" ht="12.75">
      <c r="A420" s="1">
        <v>405</v>
      </c>
      <c r="B420" t="s">
        <v>229</v>
      </c>
      <c r="C420" s="1" t="s">
        <v>4</v>
      </c>
      <c r="D420" s="37">
        <v>6086.715408</v>
      </c>
      <c r="E420" s="37">
        <v>324.822729</v>
      </c>
      <c r="F420" s="38">
        <v>0.77</v>
      </c>
      <c r="G420" s="37">
        <f t="shared" si="62"/>
        <v>250.11350133</v>
      </c>
      <c r="H420" s="40">
        <v>6185</v>
      </c>
      <c r="I420" s="37">
        <f t="shared" si="63"/>
        <v>1546952.00572605</v>
      </c>
      <c r="J420" s="41">
        <v>0.6</v>
      </c>
      <c r="K420" s="37">
        <f t="shared" si="64"/>
        <v>3652.0292448</v>
      </c>
      <c r="L420" s="40">
        <v>4435.75</v>
      </c>
      <c r="M420" s="37">
        <f t="shared" si="65"/>
        <v>16199488.7226216</v>
      </c>
      <c r="N420" s="43">
        <v>1</v>
      </c>
      <c r="O420" s="37">
        <v>300000</v>
      </c>
      <c r="P420" s="44">
        <f t="shared" si="66"/>
        <v>300000</v>
      </c>
      <c r="Q420" s="37">
        <f t="shared" si="67"/>
        <v>6086.715408</v>
      </c>
      <c r="R420" s="37">
        <v>1068.58</v>
      </c>
      <c r="S420" s="42">
        <f t="shared" si="68"/>
        <v>6504142.35068064</v>
      </c>
      <c r="T420" s="43">
        <v>2.4</v>
      </c>
      <c r="U420" s="37">
        <f t="shared" si="60"/>
        <v>779.5745496</v>
      </c>
      <c r="V420" s="47">
        <v>1068.58</v>
      </c>
      <c r="W420" s="42">
        <f t="shared" si="69"/>
        <v>833037.7722115678</v>
      </c>
      <c r="X420" s="50">
        <f t="shared" si="61"/>
        <v>25383620.851239856</v>
      </c>
    </row>
    <row r="421" spans="1:24" ht="12.75">
      <c r="A421" s="1">
        <v>406</v>
      </c>
      <c r="B421" t="s">
        <v>230</v>
      </c>
      <c r="C421" s="1" t="s">
        <v>4</v>
      </c>
      <c r="D421" s="37">
        <v>736.949699</v>
      </c>
      <c r="E421" s="37">
        <v>138.275031</v>
      </c>
      <c r="F421" s="38">
        <v>0.77</v>
      </c>
      <c r="G421" s="37">
        <f t="shared" si="62"/>
        <v>106.47177387</v>
      </c>
      <c r="H421" s="40">
        <v>6185</v>
      </c>
      <c r="I421" s="37">
        <f t="shared" si="63"/>
        <v>658527.9213859501</v>
      </c>
      <c r="J421" s="41">
        <v>0.6</v>
      </c>
      <c r="K421" s="37">
        <f t="shared" si="64"/>
        <v>442.1698194</v>
      </c>
      <c r="L421" s="40">
        <v>4435.75</v>
      </c>
      <c r="M421" s="37">
        <f t="shared" si="65"/>
        <v>1961354.77640355</v>
      </c>
      <c r="N421" s="43">
        <v>1</v>
      </c>
      <c r="O421" s="37">
        <v>300000</v>
      </c>
      <c r="P421" s="44">
        <f t="shared" si="66"/>
        <v>300000</v>
      </c>
      <c r="Q421" s="37">
        <f t="shared" si="67"/>
        <v>736.949699</v>
      </c>
      <c r="R421" s="37">
        <v>1068.58</v>
      </c>
      <c r="S421" s="42">
        <f t="shared" si="68"/>
        <v>787489.70935742</v>
      </c>
      <c r="T421" s="43">
        <v>2.4</v>
      </c>
      <c r="U421" s="37">
        <f t="shared" si="60"/>
        <v>331.86007440000003</v>
      </c>
      <c r="V421" s="47">
        <v>1068.58</v>
      </c>
      <c r="W421" s="42">
        <f t="shared" si="69"/>
        <v>354619.038302352</v>
      </c>
      <c r="X421" s="50">
        <f t="shared" si="61"/>
        <v>4061991.4454492717</v>
      </c>
    </row>
    <row r="422" spans="1:24" ht="12.75">
      <c r="A422" s="1">
        <v>407</v>
      </c>
      <c r="B422" t="s">
        <v>231</v>
      </c>
      <c r="C422" s="1" t="s">
        <v>4</v>
      </c>
      <c r="D422" s="37">
        <v>12020.803543</v>
      </c>
      <c r="E422" s="37">
        <v>449.530571</v>
      </c>
      <c r="F422" s="38">
        <v>0.77</v>
      </c>
      <c r="G422" s="37">
        <f t="shared" si="62"/>
        <v>346.13853967</v>
      </c>
      <c r="H422" s="40">
        <v>6185</v>
      </c>
      <c r="I422" s="37">
        <f t="shared" si="63"/>
        <v>2140866.86785895</v>
      </c>
      <c r="J422" s="41">
        <v>0.6</v>
      </c>
      <c r="K422" s="37">
        <f t="shared" si="64"/>
        <v>7212.4821258</v>
      </c>
      <c r="L422" s="40">
        <v>4435.75</v>
      </c>
      <c r="M422" s="37">
        <f t="shared" si="65"/>
        <v>31992767.58951735</v>
      </c>
      <c r="N422" s="43">
        <v>1</v>
      </c>
      <c r="O422" s="37">
        <v>300000</v>
      </c>
      <c r="P422" s="44">
        <f t="shared" si="66"/>
        <v>300000</v>
      </c>
      <c r="Q422" s="37">
        <f t="shared" si="67"/>
        <v>12020.803543</v>
      </c>
      <c r="R422" s="37">
        <v>1068.58</v>
      </c>
      <c r="S422" s="42">
        <f t="shared" si="68"/>
        <v>12845190.24997894</v>
      </c>
      <c r="T422" s="43">
        <v>2.4</v>
      </c>
      <c r="U422" s="37">
        <f t="shared" si="60"/>
        <v>1078.8733703999999</v>
      </c>
      <c r="V422" s="47">
        <v>1068.58</v>
      </c>
      <c r="W422" s="42">
        <f t="shared" si="69"/>
        <v>1152862.5061420319</v>
      </c>
      <c r="X422" s="50">
        <f t="shared" si="61"/>
        <v>48431687.213497266</v>
      </c>
    </row>
    <row r="423" spans="1:24" ht="12.75">
      <c r="A423" s="1">
        <v>408</v>
      </c>
      <c r="B423" t="s">
        <v>232</v>
      </c>
      <c r="C423" s="1" t="s">
        <v>4</v>
      </c>
      <c r="D423" s="37">
        <v>2351.330101</v>
      </c>
      <c r="E423" s="37">
        <v>194.369084</v>
      </c>
      <c r="F423" s="38">
        <v>0.77</v>
      </c>
      <c r="G423" s="37">
        <f t="shared" si="62"/>
        <v>149.66419467999998</v>
      </c>
      <c r="H423" s="40">
        <v>6185</v>
      </c>
      <c r="I423" s="37">
        <f t="shared" si="63"/>
        <v>925673.0440957999</v>
      </c>
      <c r="J423" s="41">
        <v>0.6</v>
      </c>
      <c r="K423" s="37">
        <f t="shared" si="64"/>
        <v>1410.7980605999999</v>
      </c>
      <c r="L423" s="40">
        <v>4435.75</v>
      </c>
      <c r="M423" s="37">
        <f t="shared" si="65"/>
        <v>6257947.497306449</v>
      </c>
      <c r="N423" s="43">
        <v>1</v>
      </c>
      <c r="O423" s="37">
        <v>300000</v>
      </c>
      <c r="P423" s="44">
        <f t="shared" si="66"/>
        <v>300000</v>
      </c>
      <c r="Q423" s="37">
        <f t="shared" si="67"/>
        <v>2351.330101</v>
      </c>
      <c r="R423" s="37">
        <v>1068.58</v>
      </c>
      <c r="S423" s="42">
        <f t="shared" si="68"/>
        <v>2512584.31932658</v>
      </c>
      <c r="T423" s="43">
        <v>2.4</v>
      </c>
      <c r="U423" s="37">
        <f t="shared" si="60"/>
        <v>466.48580159999995</v>
      </c>
      <c r="V423" s="47">
        <v>1068.58</v>
      </c>
      <c r="W423" s="42">
        <f t="shared" si="69"/>
        <v>498477.3978737279</v>
      </c>
      <c r="X423" s="50">
        <f t="shared" si="61"/>
        <v>10494682.258602556</v>
      </c>
    </row>
    <row r="424" spans="1:24" ht="12.75">
      <c r="A424" s="1">
        <v>409</v>
      </c>
      <c r="B424" t="s">
        <v>228</v>
      </c>
      <c r="C424" s="1" t="s">
        <v>3</v>
      </c>
      <c r="D424" s="37">
        <v>669.736526</v>
      </c>
      <c r="E424" s="37">
        <v>110.20059</v>
      </c>
      <c r="F424" s="38">
        <v>0.77</v>
      </c>
      <c r="G424" s="37">
        <f t="shared" si="62"/>
        <v>84.8544543</v>
      </c>
      <c r="H424" s="40">
        <v>6185</v>
      </c>
      <c r="I424" s="37">
        <f t="shared" si="63"/>
        <v>524824.7998455</v>
      </c>
      <c r="J424" s="41">
        <v>0.6</v>
      </c>
      <c r="K424" s="37">
        <f t="shared" si="64"/>
        <v>401.8419156</v>
      </c>
      <c r="L424" s="40">
        <v>4435.75</v>
      </c>
      <c r="M424" s="37">
        <f t="shared" si="65"/>
        <v>1782470.2771227</v>
      </c>
      <c r="N424" s="43">
        <v>1</v>
      </c>
      <c r="O424" s="37">
        <v>300000</v>
      </c>
      <c r="P424" s="44">
        <f t="shared" si="66"/>
        <v>300000</v>
      </c>
      <c r="Q424" s="37">
        <f t="shared" si="67"/>
        <v>669.736526</v>
      </c>
      <c r="R424" s="37">
        <v>1068.58</v>
      </c>
      <c r="S424" s="42">
        <f t="shared" si="68"/>
        <v>715667.05695308</v>
      </c>
      <c r="T424" s="43">
        <v>2.4</v>
      </c>
      <c r="U424" s="37">
        <f t="shared" si="60"/>
        <v>264.481416</v>
      </c>
      <c r="V424" s="47">
        <v>1068.58</v>
      </c>
      <c r="W424" s="42">
        <f t="shared" si="69"/>
        <v>282619.55150928</v>
      </c>
      <c r="X424" s="50">
        <f t="shared" si="61"/>
        <v>3605581.68543056</v>
      </c>
    </row>
    <row r="425" spans="1:24" ht="12.75">
      <c r="A425" s="1">
        <v>410</v>
      </c>
      <c r="B425" t="s">
        <v>232</v>
      </c>
      <c r="C425" s="1" t="s">
        <v>4</v>
      </c>
      <c r="D425" s="37">
        <v>7924.657372</v>
      </c>
      <c r="E425" s="37">
        <v>441.487805</v>
      </c>
      <c r="F425" s="38">
        <v>0.77</v>
      </c>
      <c r="G425" s="37">
        <f t="shared" si="62"/>
        <v>339.94560985</v>
      </c>
      <c r="H425" s="40">
        <v>6185</v>
      </c>
      <c r="I425" s="37">
        <f t="shared" si="63"/>
        <v>2102563.59692225</v>
      </c>
      <c r="J425" s="41">
        <v>0.6</v>
      </c>
      <c r="K425" s="37">
        <f t="shared" si="64"/>
        <v>4754.7944232</v>
      </c>
      <c r="L425" s="40">
        <v>4435.75</v>
      </c>
      <c r="M425" s="37">
        <f t="shared" si="65"/>
        <v>21091079.3627094</v>
      </c>
      <c r="N425" s="43">
        <v>1</v>
      </c>
      <c r="O425" s="37">
        <v>300000</v>
      </c>
      <c r="P425" s="44">
        <f t="shared" si="66"/>
        <v>300000</v>
      </c>
      <c r="Q425" s="37">
        <f t="shared" si="67"/>
        <v>7924.657372</v>
      </c>
      <c r="R425" s="37">
        <v>1068.58</v>
      </c>
      <c r="S425" s="42">
        <f t="shared" si="68"/>
        <v>8468130.37457176</v>
      </c>
      <c r="T425" s="43">
        <v>2.4</v>
      </c>
      <c r="U425" s="37">
        <f t="shared" si="60"/>
        <v>1059.570732</v>
      </c>
      <c r="V425" s="47">
        <v>1068.58</v>
      </c>
      <c r="W425" s="42">
        <f t="shared" si="69"/>
        <v>1132236.0928005597</v>
      </c>
      <c r="X425" s="50">
        <f t="shared" si="61"/>
        <v>33094009.427003965</v>
      </c>
    </row>
    <row r="426" spans="1:24" ht="12.75">
      <c r="A426" s="1">
        <v>411</v>
      </c>
      <c r="B426" t="s">
        <v>107</v>
      </c>
      <c r="C426" s="1" t="s">
        <v>4</v>
      </c>
      <c r="D426" s="37">
        <v>14300.1635521</v>
      </c>
      <c r="E426" s="37">
        <v>737.278928</v>
      </c>
      <c r="F426" s="38">
        <v>0.77</v>
      </c>
      <c r="G426" s="37">
        <f t="shared" si="62"/>
        <v>567.7047745599999</v>
      </c>
      <c r="H426" s="40">
        <v>6185</v>
      </c>
      <c r="I426" s="37">
        <f t="shared" si="63"/>
        <v>3511254.0306535996</v>
      </c>
      <c r="J426" s="41">
        <v>0.6</v>
      </c>
      <c r="K426" s="37">
        <f t="shared" si="64"/>
        <v>8580.09813126</v>
      </c>
      <c r="L426" s="40">
        <v>4435.75</v>
      </c>
      <c r="M426" s="37">
        <f t="shared" si="65"/>
        <v>38059170.285736546</v>
      </c>
      <c r="N426" s="43">
        <v>1</v>
      </c>
      <c r="O426" s="37">
        <v>300000</v>
      </c>
      <c r="P426" s="44">
        <f t="shared" si="66"/>
        <v>300000</v>
      </c>
      <c r="Q426" s="37">
        <f t="shared" si="67"/>
        <v>14300.1635521</v>
      </c>
      <c r="R426" s="37">
        <v>1068.58</v>
      </c>
      <c r="S426" s="42">
        <f t="shared" si="68"/>
        <v>15280868.768503018</v>
      </c>
      <c r="T426" s="43">
        <v>2.4</v>
      </c>
      <c r="U426" s="37">
        <f t="shared" si="60"/>
        <v>1769.4694272</v>
      </c>
      <c r="V426" s="47">
        <v>1068.58</v>
      </c>
      <c r="W426" s="42">
        <f t="shared" si="69"/>
        <v>1890819.640517376</v>
      </c>
      <c r="X426" s="50">
        <f t="shared" si="61"/>
        <v>59042112.725410536</v>
      </c>
    </row>
    <row r="427" spans="1:24" ht="12.75">
      <c r="A427" s="1">
        <v>412</v>
      </c>
      <c r="B427" t="s">
        <v>233</v>
      </c>
      <c r="C427" s="1" t="s">
        <v>4</v>
      </c>
      <c r="D427" s="37">
        <v>1372.910782</v>
      </c>
      <c r="E427" s="37">
        <v>155.21419</v>
      </c>
      <c r="F427" s="38">
        <v>0.77</v>
      </c>
      <c r="G427" s="37">
        <f t="shared" si="62"/>
        <v>119.5149263</v>
      </c>
      <c r="H427" s="40">
        <v>6185</v>
      </c>
      <c r="I427" s="37">
        <f t="shared" si="63"/>
        <v>739199.8191655</v>
      </c>
      <c r="J427" s="41">
        <v>0.6</v>
      </c>
      <c r="K427" s="37">
        <f t="shared" si="64"/>
        <v>823.7464692</v>
      </c>
      <c r="L427" s="40">
        <v>4435.75</v>
      </c>
      <c r="M427" s="37">
        <f t="shared" si="65"/>
        <v>3653933.4007539</v>
      </c>
      <c r="N427" s="43">
        <v>1</v>
      </c>
      <c r="O427" s="37">
        <v>300000</v>
      </c>
      <c r="P427" s="44">
        <f t="shared" si="66"/>
        <v>300000</v>
      </c>
      <c r="Q427" s="37">
        <f t="shared" si="67"/>
        <v>1372.910782</v>
      </c>
      <c r="R427" s="37">
        <v>1068.58</v>
      </c>
      <c r="S427" s="42">
        <f t="shared" si="68"/>
        <v>1467065.0034295598</v>
      </c>
      <c r="T427" s="43">
        <v>2.4</v>
      </c>
      <c r="U427" s="37">
        <f t="shared" si="60"/>
        <v>372.514056</v>
      </c>
      <c r="V427" s="47">
        <v>1068.58</v>
      </c>
      <c r="W427" s="42">
        <f t="shared" si="69"/>
        <v>398061.06996048</v>
      </c>
      <c r="X427" s="50">
        <f t="shared" si="61"/>
        <v>6558259.293309439</v>
      </c>
    </row>
    <row r="428" spans="1:24" ht="12.75">
      <c r="A428" s="1">
        <v>413</v>
      </c>
      <c r="B428" t="s">
        <v>233</v>
      </c>
      <c r="C428" s="1" t="s">
        <v>4</v>
      </c>
      <c r="D428" s="37">
        <v>805.505653</v>
      </c>
      <c r="E428" s="37">
        <v>109.548235</v>
      </c>
      <c r="F428" s="38">
        <v>0.77</v>
      </c>
      <c r="G428" s="37">
        <f t="shared" si="62"/>
        <v>84.35214095</v>
      </c>
      <c r="H428" s="40">
        <v>6185</v>
      </c>
      <c r="I428" s="37">
        <f t="shared" si="63"/>
        <v>521717.99177575007</v>
      </c>
      <c r="J428" s="41">
        <v>0.6</v>
      </c>
      <c r="K428" s="37">
        <f t="shared" si="64"/>
        <v>483.3033918</v>
      </c>
      <c r="L428" s="40">
        <v>4435.75</v>
      </c>
      <c r="M428" s="37">
        <f t="shared" si="65"/>
        <v>2143813.02017685</v>
      </c>
      <c r="N428" s="43">
        <v>1</v>
      </c>
      <c r="O428" s="37">
        <v>300000</v>
      </c>
      <c r="P428" s="44">
        <f t="shared" si="66"/>
        <v>300000</v>
      </c>
      <c r="Q428" s="37">
        <f t="shared" si="67"/>
        <v>805.505653</v>
      </c>
      <c r="R428" s="37">
        <v>1068.58</v>
      </c>
      <c r="S428" s="42">
        <f t="shared" si="68"/>
        <v>860747.23068274</v>
      </c>
      <c r="T428" s="43">
        <v>2.4</v>
      </c>
      <c r="U428" s="37">
        <f t="shared" si="60"/>
        <v>262.915764</v>
      </c>
      <c r="V428" s="47">
        <v>1068.58</v>
      </c>
      <c r="W428" s="42">
        <f t="shared" si="69"/>
        <v>280946.52709512</v>
      </c>
      <c r="X428" s="50">
        <f t="shared" si="61"/>
        <v>4107224.76973046</v>
      </c>
    </row>
    <row r="429" spans="1:24" ht="12.75">
      <c r="A429" s="1">
        <v>414</v>
      </c>
      <c r="B429" t="s">
        <v>185</v>
      </c>
      <c r="C429" s="1" t="s">
        <v>4</v>
      </c>
      <c r="D429" s="37">
        <v>2780.93718</v>
      </c>
      <c r="E429" s="37">
        <v>216.865689</v>
      </c>
      <c r="F429" s="38">
        <v>0.77</v>
      </c>
      <c r="G429" s="37">
        <f t="shared" si="62"/>
        <v>166.98658053</v>
      </c>
      <c r="H429" s="40">
        <v>6185</v>
      </c>
      <c r="I429" s="37">
        <f t="shared" si="63"/>
        <v>1032812.00057805</v>
      </c>
      <c r="J429" s="41">
        <v>0.6</v>
      </c>
      <c r="K429" s="37">
        <f t="shared" si="64"/>
        <v>1668.5623079999998</v>
      </c>
      <c r="L429" s="40">
        <v>4435.75</v>
      </c>
      <c r="M429" s="37">
        <f t="shared" si="65"/>
        <v>7401325.257710999</v>
      </c>
      <c r="N429" s="43">
        <v>1</v>
      </c>
      <c r="O429" s="37">
        <v>300000</v>
      </c>
      <c r="P429" s="44">
        <f t="shared" si="66"/>
        <v>300000</v>
      </c>
      <c r="Q429" s="37">
        <f t="shared" si="67"/>
        <v>2780.93718</v>
      </c>
      <c r="R429" s="37">
        <v>1068.58</v>
      </c>
      <c r="S429" s="42">
        <f t="shared" si="68"/>
        <v>2971653.8518044</v>
      </c>
      <c r="T429" s="43">
        <v>2.4</v>
      </c>
      <c r="U429" s="37">
        <f t="shared" si="60"/>
        <v>520.4776535999999</v>
      </c>
      <c r="V429" s="47">
        <v>1068.58</v>
      </c>
      <c r="W429" s="42">
        <f t="shared" si="69"/>
        <v>556172.0110838879</v>
      </c>
      <c r="X429" s="50">
        <f t="shared" si="61"/>
        <v>12261963.121177336</v>
      </c>
    </row>
    <row r="430" spans="1:24" ht="12.75">
      <c r="A430" s="1">
        <v>415</v>
      </c>
      <c r="B430" t="s">
        <v>234</v>
      </c>
      <c r="C430" s="1" t="s">
        <v>4</v>
      </c>
      <c r="D430" s="37">
        <v>2912.306015</v>
      </c>
      <c r="E430" s="37">
        <v>362.650819</v>
      </c>
      <c r="F430" s="38">
        <v>0.77</v>
      </c>
      <c r="G430" s="37">
        <f t="shared" si="62"/>
        <v>279.24113063000004</v>
      </c>
      <c r="H430" s="40">
        <v>6185</v>
      </c>
      <c r="I430" s="37">
        <f t="shared" si="63"/>
        <v>1727106.3929465502</v>
      </c>
      <c r="J430" s="41">
        <v>0.6</v>
      </c>
      <c r="K430" s="37">
        <f t="shared" si="64"/>
        <v>1747.383609</v>
      </c>
      <c r="L430" s="40">
        <v>4435.75</v>
      </c>
      <c r="M430" s="37">
        <f t="shared" si="65"/>
        <v>7750956.84362175</v>
      </c>
      <c r="N430" s="43">
        <v>1</v>
      </c>
      <c r="O430" s="37">
        <v>300000</v>
      </c>
      <c r="P430" s="44">
        <f t="shared" si="66"/>
        <v>300000</v>
      </c>
      <c r="Q430" s="37">
        <f t="shared" si="67"/>
        <v>2912.306015</v>
      </c>
      <c r="R430" s="37">
        <v>1068.58</v>
      </c>
      <c r="S430" s="42">
        <f t="shared" si="68"/>
        <v>3112031.9615086997</v>
      </c>
      <c r="T430" s="43">
        <v>2.4</v>
      </c>
      <c r="U430" s="37">
        <f t="shared" si="60"/>
        <v>870.3619656</v>
      </c>
      <c r="V430" s="47">
        <v>1068.58</v>
      </c>
      <c r="W430" s="42">
        <f t="shared" si="69"/>
        <v>930051.389200848</v>
      </c>
      <c r="X430" s="50">
        <f t="shared" si="61"/>
        <v>13820146.58727785</v>
      </c>
    </row>
    <row r="431" spans="1:24" ht="12.75">
      <c r="A431" s="1">
        <v>416</v>
      </c>
      <c r="B431" t="s">
        <v>235</v>
      </c>
      <c r="C431" s="1" t="s">
        <v>4</v>
      </c>
      <c r="D431" s="37">
        <v>787.607536</v>
      </c>
      <c r="E431" s="37">
        <v>114.009268</v>
      </c>
      <c r="F431" s="38">
        <v>0.77</v>
      </c>
      <c r="G431" s="37">
        <f t="shared" si="62"/>
        <v>87.78713636</v>
      </c>
      <c r="H431" s="40">
        <v>6185</v>
      </c>
      <c r="I431" s="37">
        <f t="shared" si="63"/>
        <v>542963.4383866</v>
      </c>
      <c r="J431" s="41">
        <v>0.6</v>
      </c>
      <c r="K431" s="37">
        <f t="shared" si="64"/>
        <v>472.5645216</v>
      </c>
      <c r="L431" s="40">
        <v>4435.75</v>
      </c>
      <c r="M431" s="37">
        <f t="shared" si="65"/>
        <v>2096178.0766872</v>
      </c>
      <c r="N431" s="43">
        <v>1</v>
      </c>
      <c r="O431" s="37">
        <v>300000</v>
      </c>
      <c r="P431" s="44">
        <f t="shared" si="66"/>
        <v>300000</v>
      </c>
      <c r="Q431" s="37">
        <f t="shared" si="67"/>
        <v>787.607536</v>
      </c>
      <c r="R431" s="37">
        <v>1068.58</v>
      </c>
      <c r="S431" s="42">
        <f t="shared" si="68"/>
        <v>841621.66081888</v>
      </c>
      <c r="T431" s="43">
        <v>2.4</v>
      </c>
      <c r="U431" s="37">
        <f t="shared" si="60"/>
        <v>273.6222432</v>
      </c>
      <c r="V431" s="47">
        <v>1068.58</v>
      </c>
      <c r="W431" s="42">
        <f t="shared" si="69"/>
        <v>292387.256638656</v>
      </c>
      <c r="X431" s="50">
        <f t="shared" si="61"/>
        <v>4073150.432531336</v>
      </c>
    </row>
    <row r="432" spans="1:24" ht="12.75">
      <c r="A432" s="1">
        <v>417</v>
      </c>
      <c r="B432" t="s">
        <v>236</v>
      </c>
      <c r="C432" s="1" t="s">
        <v>4</v>
      </c>
      <c r="D432" s="37">
        <v>518.424507</v>
      </c>
      <c r="E432" s="37">
        <v>96.848362</v>
      </c>
      <c r="F432" s="38">
        <v>0.77</v>
      </c>
      <c r="G432" s="37">
        <f t="shared" si="62"/>
        <v>74.57323874</v>
      </c>
      <c r="H432" s="40">
        <v>6185</v>
      </c>
      <c r="I432" s="37">
        <f t="shared" si="63"/>
        <v>461235.48160689994</v>
      </c>
      <c r="J432" s="41">
        <v>0.6</v>
      </c>
      <c r="K432" s="37">
        <f t="shared" si="64"/>
        <v>311.05470419999995</v>
      </c>
      <c r="L432" s="40">
        <v>4435.75</v>
      </c>
      <c r="M432" s="37">
        <f t="shared" si="65"/>
        <v>1379760.9041551498</v>
      </c>
      <c r="N432" s="43">
        <v>1</v>
      </c>
      <c r="O432" s="37">
        <v>300000</v>
      </c>
      <c r="P432" s="44">
        <f t="shared" si="66"/>
        <v>300000</v>
      </c>
      <c r="Q432" s="37">
        <f t="shared" si="67"/>
        <v>518.424507</v>
      </c>
      <c r="R432" s="37">
        <v>1068.58</v>
      </c>
      <c r="S432" s="42">
        <f t="shared" si="68"/>
        <v>553978.0596900599</v>
      </c>
      <c r="T432" s="43">
        <v>2.4</v>
      </c>
      <c r="U432" s="37">
        <f t="shared" si="60"/>
        <v>232.4360688</v>
      </c>
      <c r="V432" s="47">
        <v>1068.58</v>
      </c>
      <c r="W432" s="42">
        <f t="shared" si="69"/>
        <v>248376.53439830398</v>
      </c>
      <c r="X432" s="50">
        <f t="shared" si="61"/>
        <v>2943350.9798504133</v>
      </c>
    </row>
    <row r="433" spans="1:24" ht="12.75">
      <c r="A433" s="1">
        <v>418</v>
      </c>
      <c r="B433" t="s">
        <v>237</v>
      </c>
      <c r="C433" s="1" t="s">
        <v>4</v>
      </c>
      <c r="D433" s="37">
        <v>455.271385</v>
      </c>
      <c r="E433" s="37">
        <v>97.02533</v>
      </c>
      <c r="F433" s="38">
        <v>0.77</v>
      </c>
      <c r="G433" s="37">
        <f t="shared" si="62"/>
        <v>74.7095041</v>
      </c>
      <c r="H433" s="40">
        <v>6185</v>
      </c>
      <c r="I433" s="37">
        <f t="shared" si="63"/>
        <v>462078.2828585</v>
      </c>
      <c r="J433" s="41">
        <v>0.6</v>
      </c>
      <c r="K433" s="37">
        <f t="shared" si="64"/>
        <v>273.162831</v>
      </c>
      <c r="L433" s="40">
        <v>4435.75</v>
      </c>
      <c r="M433" s="37">
        <f t="shared" si="65"/>
        <v>1211682.02760825</v>
      </c>
      <c r="N433" s="43">
        <v>1</v>
      </c>
      <c r="O433" s="37">
        <v>300000</v>
      </c>
      <c r="P433" s="44">
        <f t="shared" si="66"/>
        <v>300000</v>
      </c>
      <c r="Q433" s="37">
        <f t="shared" si="67"/>
        <v>455.271385</v>
      </c>
      <c r="R433" s="37">
        <v>1068.58</v>
      </c>
      <c r="S433" s="42">
        <f t="shared" si="68"/>
        <v>486493.89658329997</v>
      </c>
      <c r="T433" s="43">
        <v>2.4</v>
      </c>
      <c r="U433" s="37">
        <f t="shared" si="60"/>
        <v>232.86079199999998</v>
      </c>
      <c r="V433" s="47">
        <v>1068.58</v>
      </c>
      <c r="W433" s="42">
        <f t="shared" si="69"/>
        <v>248830.38511535997</v>
      </c>
      <c r="X433" s="50">
        <f t="shared" si="61"/>
        <v>2709084.5921654105</v>
      </c>
    </row>
    <row r="434" spans="1:24" ht="12.75">
      <c r="A434" s="1">
        <v>419</v>
      </c>
      <c r="B434" t="s">
        <v>238</v>
      </c>
      <c r="C434" s="1" t="s">
        <v>4</v>
      </c>
      <c r="D434" s="37">
        <v>695.400299</v>
      </c>
      <c r="E434" s="37">
        <v>130.118029</v>
      </c>
      <c r="F434" s="38">
        <v>0.77</v>
      </c>
      <c r="G434" s="37">
        <f t="shared" si="62"/>
        <v>100.19088233000001</v>
      </c>
      <c r="H434" s="40">
        <v>6185</v>
      </c>
      <c r="I434" s="37">
        <f t="shared" si="63"/>
        <v>619680.60721105</v>
      </c>
      <c r="J434" s="41">
        <v>0.6</v>
      </c>
      <c r="K434" s="37">
        <f t="shared" si="64"/>
        <v>417.2401794</v>
      </c>
      <c r="L434" s="40">
        <v>4435.75</v>
      </c>
      <c r="M434" s="37">
        <f t="shared" si="65"/>
        <v>1850773.12577355</v>
      </c>
      <c r="N434" s="43">
        <v>1</v>
      </c>
      <c r="O434" s="37">
        <v>300000</v>
      </c>
      <c r="P434" s="44">
        <f t="shared" si="66"/>
        <v>300000</v>
      </c>
      <c r="Q434" s="37">
        <f t="shared" si="67"/>
        <v>695.400299</v>
      </c>
      <c r="R434" s="37">
        <v>1068.58</v>
      </c>
      <c r="S434" s="42">
        <f t="shared" si="68"/>
        <v>743090.8515054199</v>
      </c>
      <c r="T434" s="43">
        <v>2.4</v>
      </c>
      <c r="U434" s="37">
        <f t="shared" si="60"/>
        <v>312.2832696</v>
      </c>
      <c r="V434" s="47">
        <v>1068.58</v>
      </c>
      <c r="W434" s="42">
        <f t="shared" si="69"/>
        <v>333699.65622916794</v>
      </c>
      <c r="X434" s="50">
        <f t="shared" si="61"/>
        <v>3847244.240719188</v>
      </c>
    </row>
    <row r="435" spans="1:24" ht="12.75">
      <c r="A435" s="4">
        <v>420</v>
      </c>
      <c r="B435" s="5" t="s">
        <v>238</v>
      </c>
      <c r="C435" s="4" t="s">
        <v>4</v>
      </c>
      <c r="D435" s="39">
        <v>1384.717278</v>
      </c>
      <c r="E435" s="39">
        <v>158.148089</v>
      </c>
      <c r="F435" s="70">
        <v>0.77</v>
      </c>
      <c r="G435" s="39">
        <f t="shared" si="62"/>
        <v>121.77402853</v>
      </c>
      <c r="H435" s="55">
        <v>6185</v>
      </c>
      <c r="I435" s="39">
        <f t="shared" si="63"/>
        <v>753172.36645805</v>
      </c>
      <c r="J435" s="55">
        <v>0.6</v>
      </c>
      <c r="K435" s="39">
        <f t="shared" si="64"/>
        <v>830.8303668</v>
      </c>
      <c r="L435" s="55">
        <v>4435.75</v>
      </c>
      <c r="M435" s="39">
        <f t="shared" si="65"/>
        <v>3685355.7995331</v>
      </c>
      <c r="N435" s="71">
        <v>1</v>
      </c>
      <c r="O435" s="39">
        <v>300000</v>
      </c>
      <c r="P435" s="72">
        <f t="shared" si="66"/>
        <v>300000</v>
      </c>
      <c r="Q435" s="39">
        <f t="shared" si="67"/>
        <v>1384.717278</v>
      </c>
      <c r="R435" s="39">
        <v>1068.58</v>
      </c>
      <c r="S435" s="52">
        <f t="shared" si="68"/>
        <v>1479681.18892524</v>
      </c>
      <c r="T435" s="71">
        <v>2.4</v>
      </c>
      <c r="U435" s="39">
        <f t="shared" si="60"/>
        <v>379.5554136</v>
      </c>
      <c r="V435" s="73">
        <v>1068.58</v>
      </c>
      <c r="W435" s="52">
        <f t="shared" si="69"/>
        <v>405585.323864688</v>
      </c>
      <c r="X435" s="45">
        <f t="shared" si="61"/>
        <v>6623794.678781078</v>
      </c>
    </row>
    <row r="436" spans="1:24" ht="12.75">
      <c r="A436" s="1">
        <v>421</v>
      </c>
      <c r="B436" t="s">
        <v>238</v>
      </c>
      <c r="C436" s="1" t="s">
        <v>4</v>
      </c>
      <c r="D436" s="37">
        <v>1752.520279</v>
      </c>
      <c r="E436" s="37">
        <v>164.362635</v>
      </c>
      <c r="F436" s="38">
        <v>0.77</v>
      </c>
      <c r="G436" s="37">
        <f t="shared" si="62"/>
        <v>126.55922895</v>
      </c>
      <c r="H436" s="40">
        <v>6185</v>
      </c>
      <c r="I436" s="37">
        <f t="shared" si="63"/>
        <v>782768.83105575</v>
      </c>
      <c r="J436" s="41">
        <v>0.6</v>
      </c>
      <c r="K436" s="37">
        <f t="shared" si="64"/>
        <v>1051.5121674</v>
      </c>
      <c r="L436" s="40">
        <v>4435.75</v>
      </c>
      <c r="M436" s="37">
        <f t="shared" si="65"/>
        <v>4664245.09654455</v>
      </c>
      <c r="N436" s="43">
        <v>1</v>
      </c>
      <c r="O436" s="37">
        <v>300000</v>
      </c>
      <c r="P436" s="44">
        <f t="shared" si="66"/>
        <v>300000</v>
      </c>
      <c r="Q436" s="37">
        <f t="shared" si="67"/>
        <v>1752.520279</v>
      </c>
      <c r="R436" s="37">
        <v>1068.58</v>
      </c>
      <c r="S436" s="42">
        <f t="shared" si="68"/>
        <v>1872708.11973382</v>
      </c>
      <c r="T436" s="43">
        <v>2.4</v>
      </c>
      <c r="U436" s="37">
        <f t="shared" si="60"/>
        <v>394.470324</v>
      </c>
      <c r="V436" s="47">
        <v>1068.58</v>
      </c>
      <c r="W436" s="42">
        <f t="shared" si="69"/>
        <v>421523.09881992</v>
      </c>
      <c r="X436" s="50">
        <f t="shared" si="61"/>
        <v>8041245.14615404</v>
      </c>
    </row>
    <row r="437" spans="1:24" ht="12.75">
      <c r="A437" s="1">
        <v>422</v>
      </c>
      <c r="B437" t="s">
        <v>232</v>
      </c>
      <c r="C437" s="1" t="s">
        <v>4</v>
      </c>
      <c r="D437" s="37">
        <v>1984.548935</v>
      </c>
      <c r="E437" s="37">
        <v>227.204435</v>
      </c>
      <c r="F437" s="38">
        <v>0.77</v>
      </c>
      <c r="G437" s="37">
        <f t="shared" si="62"/>
        <v>174.94741495</v>
      </c>
      <c r="H437" s="40">
        <v>6185</v>
      </c>
      <c r="I437" s="37">
        <f t="shared" si="63"/>
        <v>1082049.76146575</v>
      </c>
      <c r="J437" s="41">
        <v>0.6</v>
      </c>
      <c r="K437" s="37">
        <f t="shared" si="64"/>
        <v>1190.729361</v>
      </c>
      <c r="L437" s="40">
        <v>4435.75</v>
      </c>
      <c r="M437" s="37">
        <f t="shared" si="65"/>
        <v>5281777.763055749</v>
      </c>
      <c r="N437" s="43">
        <v>1</v>
      </c>
      <c r="O437" s="37">
        <v>300000</v>
      </c>
      <c r="P437" s="44">
        <f t="shared" si="66"/>
        <v>300000</v>
      </c>
      <c r="Q437" s="37">
        <f t="shared" si="67"/>
        <v>1984.548935</v>
      </c>
      <c r="R437" s="37">
        <v>1068.58</v>
      </c>
      <c r="S437" s="42">
        <f t="shared" si="68"/>
        <v>2120649.3009623</v>
      </c>
      <c r="T437" s="43">
        <v>2.4</v>
      </c>
      <c r="U437" s="37">
        <f t="shared" si="60"/>
        <v>545.2906439999999</v>
      </c>
      <c r="V437" s="47">
        <v>1068.58</v>
      </c>
      <c r="W437" s="42">
        <f t="shared" si="69"/>
        <v>582686.6763655199</v>
      </c>
      <c r="X437" s="50">
        <f t="shared" si="61"/>
        <v>9367163.50184932</v>
      </c>
    </row>
    <row r="438" spans="1:24" ht="12.75">
      <c r="A438" s="1">
        <v>423</v>
      </c>
      <c r="B438" t="s">
        <v>79</v>
      </c>
      <c r="C438" s="1" t="s">
        <v>4</v>
      </c>
      <c r="D438" s="37">
        <v>981.807503</v>
      </c>
      <c r="E438" s="37">
        <v>127.507003</v>
      </c>
      <c r="F438" s="38">
        <v>0.77</v>
      </c>
      <c r="G438" s="37">
        <f t="shared" si="62"/>
        <v>98.18039231</v>
      </c>
      <c r="H438" s="40">
        <v>6185</v>
      </c>
      <c r="I438" s="37">
        <f t="shared" si="63"/>
        <v>607245.72643735</v>
      </c>
      <c r="J438" s="41">
        <v>0.6</v>
      </c>
      <c r="K438" s="37">
        <f t="shared" si="64"/>
        <v>589.0845018</v>
      </c>
      <c r="L438" s="40">
        <v>4435.75</v>
      </c>
      <c r="M438" s="37">
        <f t="shared" si="65"/>
        <v>2613031.57885935</v>
      </c>
      <c r="N438" s="43">
        <v>1</v>
      </c>
      <c r="O438" s="37">
        <v>300000</v>
      </c>
      <c r="P438" s="44">
        <f t="shared" si="66"/>
        <v>300000</v>
      </c>
      <c r="Q438" s="37">
        <f t="shared" si="67"/>
        <v>981.807503</v>
      </c>
      <c r="R438" s="37">
        <v>1068.58</v>
      </c>
      <c r="S438" s="42">
        <f t="shared" si="68"/>
        <v>1049139.86155574</v>
      </c>
      <c r="T438" s="43">
        <v>2.4</v>
      </c>
      <c r="U438" s="37">
        <f t="shared" si="60"/>
        <v>306.01680719999996</v>
      </c>
      <c r="V438" s="47">
        <v>1068.58</v>
      </c>
      <c r="W438" s="42">
        <f t="shared" si="69"/>
        <v>327003.43983777595</v>
      </c>
      <c r="X438" s="50">
        <f t="shared" si="61"/>
        <v>4896420.606690216</v>
      </c>
    </row>
    <row r="439" spans="1:24" ht="12.75">
      <c r="A439" s="1">
        <v>424</v>
      </c>
      <c r="B439" t="s">
        <v>239</v>
      </c>
      <c r="C439" s="1" t="s">
        <v>4</v>
      </c>
      <c r="D439" s="37">
        <v>1009.501732</v>
      </c>
      <c r="E439" s="37">
        <v>141.382337</v>
      </c>
      <c r="F439" s="38">
        <v>0.77</v>
      </c>
      <c r="G439" s="37">
        <f t="shared" si="62"/>
        <v>108.86439949000001</v>
      </c>
      <c r="H439" s="40">
        <v>6185</v>
      </c>
      <c r="I439" s="37">
        <f t="shared" si="63"/>
        <v>673326.31084565</v>
      </c>
      <c r="J439" s="41">
        <v>0.6</v>
      </c>
      <c r="K439" s="37">
        <f t="shared" si="64"/>
        <v>605.7010392</v>
      </c>
      <c r="L439" s="40">
        <v>4435.75</v>
      </c>
      <c r="M439" s="37">
        <f t="shared" si="65"/>
        <v>2686738.3846314</v>
      </c>
      <c r="N439" s="43">
        <v>1</v>
      </c>
      <c r="O439" s="37">
        <v>300000</v>
      </c>
      <c r="P439" s="44">
        <f t="shared" si="66"/>
        <v>300000</v>
      </c>
      <c r="Q439" s="37">
        <f t="shared" si="67"/>
        <v>1009.501732</v>
      </c>
      <c r="R439" s="37">
        <v>1068.58</v>
      </c>
      <c r="S439" s="42">
        <f t="shared" si="68"/>
        <v>1078733.36078056</v>
      </c>
      <c r="T439" s="43">
        <v>2.4</v>
      </c>
      <c r="U439" s="37">
        <f t="shared" si="60"/>
        <v>339.3176088</v>
      </c>
      <c r="V439" s="47">
        <v>1068.58</v>
      </c>
      <c r="W439" s="42">
        <f t="shared" si="69"/>
        <v>362588.010411504</v>
      </c>
      <c r="X439" s="50">
        <f t="shared" si="61"/>
        <v>5101386.066669114</v>
      </c>
    </row>
    <row r="440" spans="1:24" ht="12.75">
      <c r="A440" s="1">
        <v>425</v>
      </c>
      <c r="B440" t="s">
        <v>79</v>
      </c>
      <c r="C440" s="1" t="s">
        <v>4</v>
      </c>
      <c r="D440" s="37">
        <v>1528.936577</v>
      </c>
      <c r="E440" s="37">
        <v>164.941924</v>
      </c>
      <c r="F440" s="38">
        <v>0.77</v>
      </c>
      <c r="G440" s="37">
        <f t="shared" si="62"/>
        <v>127.00528148000001</v>
      </c>
      <c r="H440" s="40">
        <v>6185</v>
      </c>
      <c r="I440" s="37">
        <f t="shared" si="63"/>
        <v>785527.6659538001</v>
      </c>
      <c r="J440" s="41">
        <v>0.6</v>
      </c>
      <c r="K440" s="37">
        <f t="shared" si="64"/>
        <v>917.3619461999999</v>
      </c>
      <c r="L440" s="40">
        <v>4435.75</v>
      </c>
      <c r="M440" s="37">
        <f t="shared" si="65"/>
        <v>4069188.2528566495</v>
      </c>
      <c r="N440" s="43">
        <v>1</v>
      </c>
      <c r="O440" s="37">
        <v>300000</v>
      </c>
      <c r="P440" s="44">
        <f t="shared" si="66"/>
        <v>300000</v>
      </c>
      <c r="Q440" s="37">
        <f t="shared" si="67"/>
        <v>1528.936577</v>
      </c>
      <c r="R440" s="37">
        <v>1068.58</v>
      </c>
      <c r="S440" s="42">
        <f t="shared" si="68"/>
        <v>1633791.0474506598</v>
      </c>
      <c r="T440" s="43">
        <v>2.4</v>
      </c>
      <c r="U440" s="37">
        <f t="shared" si="60"/>
        <v>395.8606176</v>
      </c>
      <c r="V440" s="47">
        <v>1068.58</v>
      </c>
      <c r="W440" s="42">
        <f t="shared" si="69"/>
        <v>423008.738755008</v>
      </c>
      <c r="X440" s="50">
        <f t="shared" si="61"/>
        <v>7211515.705016118</v>
      </c>
    </row>
    <row r="441" spans="1:24" ht="12.75">
      <c r="A441" s="1">
        <v>426</v>
      </c>
      <c r="B441" t="s">
        <v>240</v>
      </c>
      <c r="C441" s="1" t="s">
        <v>4</v>
      </c>
      <c r="D441" s="37">
        <v>572.132057</v>
      </c>
      <c r="E441" s="37">
        <v>96.949475</v>
      </c>
      <c r="F441" s="38">
        <v>0.77</v>
      </c>
      <c r="G441" s="37">
        <f t="shared" si="62"/>
        <v>74.65109575000001</v>
      </c>
      <c r="H441" s="40">
        <v>6185</v>
      </c>
      <c r="I441" s="37">
        <f t="shared" si="63"/>
        <v>461717.02721375006</v>
      </c>
      <c r="J441" s="41">
        <v>0.6</v>
      </c>
      <c r="K441" s="37">
        <f t="shared" si="64"/>
        <v>343.2792342</v>
      </c>
      <c r="L441" s="40">
        <v>4435.75</v>
      </c>
      <c r="M441" s="37">
        <f t="shared" si="65"/>
        <v>1522700.86310265</v>
      </c>
      <c r="N441" s="43">
        <v>1</v>
      </c>
      <c r="O441" s="37">
        <v>300000</v>
      </c>
      <c r="P441" s="44">
        <f t="shared" si="66"/>
        <v>300000</v>
      </c>
      <c r="Q441" s="37">
        <f t="shared" si="67"/>
        <v>572.132057</v>
      </c>
      <c r="R441" s="37">
        <v>1068.58</v>
      </c>
      <c r="S441" s="42">
        <f t="shared" si="68"/>
        <v>611368.8734690599</v>
      </c>
      <c r="T441" s="43">
        <v>2.4</v>
      </c>
      <c r="U441" s="37">
        <f t="shared" si="60"/>
        <v>232.67874</v>
      </c>
      <c r="V441" s="47">
        <v>1068.58</v>
      </c>
      <c r="W441" s="42">
        <f t="shared" si="69"/>
        <v>248635.84798919997</v>
      </c>
      <c r="X441" s="50">
        <f t="shared" si="61"/>
        <v>3144422.61177466</v>
      </c>
    </row>
    <row r="442" spans="1:24" ht="12.75">
      <c r="A442" s="1">
        <v>427</v>
      </c>
      <c r="B442" t="s">
        <v>241</v>
      </c>
      <c r="C442" s="1" t="s">
        <v>4</v>
      </c>
      <c r="D442" s="37">
        <v>1513.40564</v>
      </c>
      <c r="E442" s="37">
        <v>160.887866</v>
      </c>
      <c r="F442" s="38">
        <v>0.77</v>
      </c>
      <c r="G442" s="37">
        <f t="shared" si="62"/>
        <v>123.88365682</v>
      </c>
      <c r="H442" s="40">
        <v>6185</v>
      </c>
      <c r="I442" s="37">
        <f t="shared" si="63"/>
        <v>766220.4174317</v>
      </c>
      <c r="J442" s="41">
        <v>0.6</v>
      </c>
      <c r="K442" s="37">
        <f t="shared" si="64"/>
        <v>908.043384</v>
      </c>
      <c r="L442" s="40">
        <v>4435.75</v>
      </c>
      <c r="M442" s="37">
        <f t="shared" si="65"/>
        <v>4027853.4405779997</v>
      </c>
      <c r="N442" s="43">
        <v>1</v>
      </c>
      <c r="O442" s="37">
        <v>300000</v>
      </c>
      <c r="P442" s="44">
        <f t="shared" si="66"/>
        <v>300000</v>
      </c>
      <c r="Q442" s="37">
        <f t="shared" si="67"/>
        <v>1513.40564</v>
      </c>
      <c r="R442" s="37">
        <v>1068.58</v>
      </c>
      <c r="S442" s="42">
        <f t="shared" si="68"/>
        <v>1617194.9987911999</v>
      </c>
      <c r="T442" s="43">
        <v>2.4</v>
      </c>
      <c r="U442" s="37">
        <f t="shared" si="60"/>
        <v>386.1308784</v>
      </c>
      <c r="V442" s="47">
        <v>1068.58</v>
      </c>
      <c r="W442" s="42">
        <f t="shared" si="69"/>
        <v>412611.73404067196</v>
      </c>
      <c r="X442" s="50">
        <f t="shared" si="61"/>
        <v>7123880.590841572</v>
      </c>
    </row>
    <row r="443" spans="1:24" ht="12.75">
      <c r="A443" s="1">
        <v>428</v>
      </c>
      <c r="B443" t="s">
        <v>242</v>
      </c>
      <c r="C443" s="1" t="s">
        <v>4</v>
      </c>
      <c r="D443" s="37">
        <v>922.703529</v>
      </c>
      <c r="E443" s="37">
        <v>145.588471</v>
      </c>
      <c r="F443" s="38">
        <v>0.77</v>
      </c>
      <c r="G443" s="37">
        <f t="shared" si="62"/>
        <v>112.10312267</v>
      </c>
      <c r="H443" s="40">
        <v>6185</v>
      </c>
      <c r="I443" s="37">
        <f t="shared" si="63"/>
        <v>693357.81371395</v>
      </c>
      <c r="J443" s="41">
        <v>0.6</v>
      </c>
      <c r="K443" s="37">
        <f t="shared" si="64"/>
        <v>553.6221174</v>
      </c>
      <c r="L443" s="40">
        <v>4435.75</v>
      </c>
      <c r="M443" s="37">
        <f t="shared" si="65"/>
        <v>2455729.3072570497</v>
      </c>
      <c r="N443" s="43">
        <v>1</v>
      </c>
      <c r="O443" s="37">
        <v>300000</v>
      </c>
      <c r="P443" s="44">
        <f t="shared" si="66"/>
        <v>300000</v>
      </c>
      <c r="Q443" s="37">
        <f t="shared" si="67"/>
        <v>922.703529</v>
      </c>
      <c r="R443" s="37">
        <v>1068.58</v>
      </c>
      <c r="S443" s="42">
        <f t="shared" si="68"/>
        <v>985982.53701882</v>
      </c>
      <c r="T443" s="43">
        <v>2.4</v>
      </c>
      <c r="U443" s="37">
        <f t="shared" si="60"/>
        <v>349.4123304</v>
      </c>
      <c r="V443" s="47">
        <v>1068.58</v>
      </c>
      <c r="W443" s="42">
        <f t="shared" si="69"/>
        <v>373375.028018832</v>
      </c>
      <c r="X443" s="50">
        <f t="shared" si="61"/>
        <v>4808444.686008652</v>
      </c>
    </row>
    <row r="444" spans="1:24" ht="12.75">
      <c r="A444" s="1">
        <v>429</v>
      </c>
      <c r="B444" t="s">
        <v>243</v>
      </c>
      <c r="C444" s="1" t="s">
        <v>3</v>
      </c>
      <c r="D444" s="37">
        <v>2685.340408</v>
      </c>
      <c r="E444" s="37">
        <v>226.606314</v>
      </c>
      <c r="F444" s="38">
        <v>0.77</v>
      </c>
      <c r="G444" s="37">
        <f t="shared" si="62"/>
        <v>174.48686178</v>
      </c>
      <c r="H444" s="40">
        <v>6185</v>
      </c>
      <c r="I444" s="37">
        <f t="shared" si="63"/>
        <v>1079201.2401093</v>
      </c>
      <c r="J444" s="41">
        <v>0.6</v>
      </c>
      <c r="K444" s="37">
        <f t="shared" si="64"/>
        <v>1611.2042448</v>
      </c>
      <c r="L444" s="40">
        <v>4435.75</v>
      </c>
      <c r="M444" s="37">
        <f t="shared" si="65"/>
        <v>7146899.2288716</v>
      </c>
      <c r="N444" s="43">
        <v>1</v>
      </c>
      <c r="O444" s="37">
        <v>300000</v>
      </c>
      <c r="P444" s="44">
        <f t="shared" si="66"/>
        <v>300000</v>
      </c>
      <c r="Q444" s="37">
        <f t="shared" si="67"/>
        <v>2685.340408</v>
      </c>
      <c r="R444" s="37">
        <v>1068.58</v>
      </c>
      <c r="S444" s="42">
        <f t="shared" si="68"/>
        <v>2869501.0531806396</v>
      </c>
      <c r="T444" s="43">
        <v>2.4</v>
      </c>
      <c r="U444" s="37">
        <f t="shared" si="60"/>
        <v>543.8551536</v>
      </c>
      <c r="V444" s="47">
        <v>1068.58</v>
      </c>
      <c r="W444" s="42">
        <f t="shared" si="69"/>
        <v>581152.7400338879</v>
      </c>
      <c r="X444" s="50">
        <f t="shared" si="61"/>
        <v>11976754.262195427</v>
      </c>
    </row>
    <row r="445" spans="1:24" ht="12.75">
      <c r="A445" s="1">
        <v>430</v>
      </c>
      <c r="B445" t="s">
        <v>79</v>
      </c>
      <c r="C445" s="1" t="s">
        <v>4</v>
      </c>
      <c r="D445" s="37">
        <v>5507.164505</v>
      </c>
      <c r="E445" s="37">
        <v>399.043945</v>
      </c>
      <c r="F445" s="38">
        <v>0.77</v>
      </c>
      <c r="G445" s="37">
        <f t="shared" si="62"/>
        <v>307.26383765</v>
      </c>
      <c r="H445" s="40">
        <v>6185</v>
      </c>
      <c r="I445" s="37">
        <f t="shared" si="63"/>
        <v>1900426.83586525</v>
      </c>
      <c r="J445" s="41">
        <v>0.6</v>
      </c>
      <c r="K445" s="37">
        <f t="shared" si="64"/>
        <v>3304.298703</v>
      </c>
      <c r="L445" s="40">
        <v>4435.75</v>
      </c>
      <c r="M445" s="37">
        <f t="shared" si="65"/>
        <v>14657042.97183225</v>
      </c>
      <c r="N445" s="43">
        <v>1</v>
      </c>
      <c r="O445" s="37">
        <v>300000</v>
      </c>
      <c r="P445" s="44">
        <f t="shared" si="66"/>
        <v>300000</v>
      </c>
      <c r="Q445" s="37">
        <f t="shared" si="67"/>
        <v>5507.164505</v>
      </c>
      <c r="R445" s="37">
        <v>1068.58</v>
      </c>
      <c r="S445" s="42">
        <f t="shared" si="68"/>
        <v>5884845.8467529</v>
      </c>
      <c r="T445" s="43">
        <v>2.4</v>
      </c>
      <c r="U445" s="37">
        <f t="shared" si="60"/>
        <v>957.705468</v>
      </c>
      <c r="V445" s="47">
        <v>1068.58</v>
      </c>
      <c r="W445" s="42">
        <f t="shared" si="69"/>
        <v>1023384.9089954399</v>
      </c>
      <c r="X445" s="50">
        <f t="shared" si="61"/>
        <v>23765700.56344584</v>
      </c>
    </row>
    <row r="446" spans="1:24" ht="12.75">
      <c r="A446" s="1">
        <v>431</v>
      </c>
      <c r="B446" t="s">
        <v>244</v>
      </c>
      <c r="C446" s="1" t="s">
        <v>4</v>
      </c>
      <c r="D446" s="37">
        <v>7101.265739</v>
      </c>
      <c r="E446" s="37">
        <v>393.032413</v>
      </c>
      <c r="F446" s="38">
        <v>0.77</v>
      </c>
      <c r="G446" s="37">
        <f t="shared" si="62"/>
        <v>302.63495801000005</v>
      </c>
      <c r="H446" s="40">
        <v>6185</v>
      </c>
      <c r="I446" s="37">
        <f t="shared" si="63"/>
        <v>1871797.2152918503</v>
      </c>
      <c r="J446" s="41">
        <v>0.6</v>
      </c>
      <c r="K446" s="37">
        <f t="shared" si="64"/>
        <v>4260.7594434</v>
      </c>
      <c r="L446" s="40">
        <v>4435.75</v>
      </c>
      <c r="M446" s="37">
        <f t="shared" si="65"/>
        <v>18899663.70106155</v>
      </c>
      <c r="N446" s="43">
        <v>1</v>
      </c>
      <c r="O446" s="37">
        <v>300000</v>
      </c>
      <c r="P446" s="44">
        <f t="shared" si="66"/>
        <v>300000</v>
      </c>
      <c r="Q446" s="37">
        <f t="shared" si="67"/>
        <v>7101.265739</v>
      </c>
      <c r="R446" s="37">
        <v>1068.58</v>
      </c>
      <c r="S446" s="42">
        <f t="shared" si="68"/>
        <v>7588270.54338062</v>
      </c>
      <c r="T446" s="43">
        <v>2.4</v>
      </c>
      <c r="U446" s="37">
        <f t="shared" si="60"/>
        <v>943.2777912</v>
      </c>
      <c r="V446" s="47">
        <v>1068.58</v>
      </c>
      <c r="W446" s="42">
        <f t="shared" si="69"/>
        <v>1007967.7821204959</v>
      </c>
      <c r="X446" s="50">
        <f t="shared" si="61"/>
        <v>29667699.24185452</v>
      </c>
    </row>
    <row r="447" spans="1:24" ht="12.75">
      <c r="A447" s="1">
        <v>432</v>
      </c>
      <c r="B447" t="s">
        <v>245</v>
      </c>
      <c r="C447" s="1" t="s">
        <v>4</v>
      </c>
      <c r="D447" s="37">
        <v>849.736221</v>
      </c>
      <c r="E447" s="37">
        <v>122.818368</v>
      </c>
      <c r="F447" s="38">
        <v>0.77</v>
      </c>
      <c r="G447" s="37">
        <f t="shared" si="62"/>
        <v>94.57014336</v>
      </c>
      <c r="H447" s="40">
        <v>6185</v>
      </c>
      <c r="I447" s="37">
        <f t="shared" si="63"/>
        <v>584916.3366816</v>
      </c>
      <c r="J447" s="41">
        <v>0.6</v>
      </c>
      <c r="K447" s="37">
        <f t="shared" si="64"/>
        <v>509.8417326</v>
      </c>
      <c r="L447" s="40">
        <v>4435.75</v>
      </c>
      <c r="M447" s="37">
        <f t="shared" si="65"/>
        <v>2261530.46538045</v>
      </c>
      <c r="N447" s="43">
        <v>1</v>
      </c>
      <c r="O447" s="37">
        <v>300000</v>
      </c>
      <c r="P447" s="44">
        <f t="shared" si="66"/>
        <v>300000</v>
      </c>
      <c r="Q447" s="37">
        <f t="shared" si="67"/>
        <v>849.736221</v>
      </c>
      <c r="R447" s="37">
        <v>1068.58</v>
      </c>
      <c r="S447" s="42">
        <f t="shared" si="68"/>
        <v>908011.13103618</v>
      </c>
      <c r="T447" s="43">
        <v>2.4</v>
      </c>
      <c r="U447" s="37">
        <f t="shared" si="60"/>
        <v>294.7640832</v>
      </c>
      <c r="V447" s="47">
        <v>1068.58</v>
      </c>
      <c r="W447" s="42">
        <f t="shared" si="69"/>
        <v>314979.004025856</v>
      </c>
      <c r="X447" s="50">
        <f t="shared" si="61"/>
        <v>4369436.937124086</v>
      </c>
    </row>
    <row r="448" spans="1:24" ht="12.75">
      <c r="A448" s="1">
        <v>433</v>
      </c>
      <c r="B448" t="s">
        <v>245</v>
      </c>
      <c r="C448" s="1" t="s">
        <v>4</v>
      </c>
      <c r="D448" s="37">
        <v>7724.420418</v>
      </c>
      <c r="E448" s="37">
        <v>388.212951</v>
      </c>
      <c r="F448" s="38">
        <v>0.77</v>
      </c>
      <c r="G448" s="37">
        <f t="shared" si="62"/>
        <v>298.92397227</v>
      </c>
      <c r="H448" s="40">
        <v>6185</v>
      </c>
      <c r="I448" s="37">
        <f t="shared" si="63"/>
        <v>1848844.7684899499</v>
      </c>
      <c r="J448" s="41">
        <v>0.6</v>
      </c>
      <c r="K448" s="37">
        <f t="shared" si="64"/>
        <v>4634.6522508</v>
      </c>
      <c r="L448" s="40">
        <v>4435.75</v>
      </c>
      <c r="M448" s="39">
        <f t="shared" si="65"/>
        <v>20558158.7214861</v>
      </c>
      <c r="N448" s="43">
        <v>1</v>
      </c>
      <c r="O448" s="37">
        <v>300000</v>
      </c>
      <c r="P448" s="44">
        <f t="shared" si="66"/>
        <v>300000</v>
      </c>
      <c r="Q448" s="37">
        <f t="shared" si="67"/>
        <v>7724.420418</v>
      </c>
      <c r="R448" s="37">
        <v>1068.58</v>
      </c>
      <c r="S448" s="42">
        <f t="shared" si="68"/>
        <v>8254161.170266439</v>
      </c>
      <c r="T448" s="43">
        <v>2.4</v>
      </c>
      <c r="U448" s="37">
        <f t="shared" si="60"/>
        <v>931.7110823999999</v>
      </c>
      <c r="V448" s="47">
        <v>1068.58</v>
      </c>
      <c r="W448" s="42">
        <f t="shared" si="69"/>
        <v>995607.8284309919</v>
      </c>
      <c r="X448" s="45">
        <f t="shared" si="61"/>
        <v>31956772.48867348</v>
      </c>
    </row>
    <row r="449" spans="1:24" ht="12.75">
      <c r="A449" s="2"/>
      <c r="B449" s="3"/>
      <c r="C449" s="2"/>
      <c r="D449" s="2"/>
      <c r="E449" s="2"/>
      <c r="F449" s="15"/>
      <c r="G449" s="2"/>
      <c r="H449" s="3"/>
      <c r="I449" s="2"/>
      <c r="J449" s="3"/>
      <c r="K449" s="2"/>
      <c r="L449" s="2"/>
      <c r="M449" s="8"/>
      <c r="N449" s="15"/>
      <c r="O449" s="2"/>
      <c r="P449" s="8"/>
      <c r="Q449" s="2"/>
      <c r="R449" s="2"/>
      <c r="S449" s="2"/>
      <c r="T449" s="3"/>
      <c r="U449" s="2"/>
      <c r="V449" s="2"/>
      <c r="W449" s="3"/>
      <c r="X449" s="2"/>
    </row>
    <row r="450" spans="1:26" ht="12.75">
      <c r="A450" s="1"/>
      <c r="B450" s="11"/>
      <c r="C450" s="34" t="s">
        <v>246</v>
      </c>
      <c r="D450" s="37">
        <f>SUM(D16:D448)</f>
        <v>1832968.2474318019</v>
      </c>
      <c r="E450" s="37">
        <f>SUM(E16:E448)</f>
        <v>110327.60512730006</v>
      </c>
      <c r="F450" s="14"/>
      <c r="G450" s="37">
        <f>SUM(G16:G448)</f>
        <v>84952.25594802099</v>
      </c>
      <c r="H450" s="11"/>
      <c r="I450" s="56">
        <f>SUM(I16:I448)</f>
        <v>525429703.0385095</v>
      </c>
      <c r="J450" s="33"/>
      <c r="K450" s="34"/>
      <c r="L450" s="34"/>
      <c r="M450" s="56">
        <f>SUM(M16:M448)</f>
        <v>4878353342.127366</v>
      </c>
      <c r="N450" s="57"/>
      <c r="O450" s="34"/>
      <c r="P450" s="56">
        <f>SUM(P16:P448)</f>
        <v>129900000</v>
      </c>
      <c r="Q450" s="1"/>
      <c r="R450" s="1"/>
      <c r="S450" s="56">
        <f>SUM(S16:S449)</f>
        <v>1958673209.840674</v>
      </c>
      <c r="T450" s="33"/>
      <c r="U450" s="34"/>
      <c r="V450" s="34"/>
      <c r="W450" s="56">
        <f>SUM(W16:W448)</f>
        <v>282945293.4886327</v>
      </c>
      <c r="X450" s="56">
        <f>SUM(X16:X448)</f>
        <v>7775301548.49518</v>
      </c>
      <c r="Z450" s="40"/>
    </row>
    <row r="451" spans="1:26" ht="12.75">
      <c r="A451" s="4"/>
      <c r="B451" s="5"/>
      <c r="C451" s="10"/>
      <c r="D451" s="39"/>
      <c r="E451" s="39"/>
      <c r="F451" s="13"/>
      <c r="G451" s="45"/>
      <c r="H451" s="5"/>
      <c r="I451" s="45"/>
      <c r="J451" s="5"/>
      <c r="K451" s="45"/>
      <c r="L451" s="4"/>
      <c r="M451" s="46"/>
      <c r="N451" s="13"/>
      <c r="O451" s="4"/>
      <c r="P451" s="46"/>
      <c r="Q451" s="4"/>
      <c r="R451" s="4"/>
      <c r="S451" s="45"/>
      <c r="T451" s="5"/>
      <c r="U451" s="4"/>
      <c r="V451" s="4"/>
      <c r="W451" s="45"/>
      <c r="X451" s="45"/>
      <c r="Z451" s="40"/>
    </row>
    <row r="452" spans="10:26" ht="12.75">
      <c r="J452" s="11"/>
      <c r="K452" s="11"/>
      <c r="L452" s="11"/>
      <c r="M452" s="3"/>
      <c r="Z452" s="40"/>
    </row>
    <row r="453" spans="10:24" ht="12.75">
      <c r="J453" s="11"/>
      <c r="K453" s="11"/>
      <c r="L453" s="11"/>
      <c r="M453" s="11"/>
      <c r="X453" s="48"/>
    </row>
    <row r="454" spans="10:26" ht="12.75">
      <c r="J454" s="11"/>
      <c r="K454" s="11"/>
      <c r="L454" s="11"/>
      <c r="M454" s="11"/>
      <c r="X454" s="58"/>
      <c r="Z454" s="48"/>
    </row>
    <row r="455" spans="4:13" ht="12.75">
      <c r="D455" s="40"/>
      <c r="J455" s="11"/>
      <c r="K455" s="11"/>
      <c r="L455" s="11"/>
      <c r="M455" s="11"/>
    </row>
    <row r="456" spans="4:13" ht="12.75">
      <c r="D456" s="48"/>
      <c r="J456" s="11"/>
      <c r="K456" s="11"/>
      <c r="L456" s="11"/>
      <c r="M456" s="11"/>
    </row>
    <row r="457" spans="10:13" ht="12.75">
      <c r="J457" s="11"/>
      <c r="K457" s="11"/>
      <c r="L457" s="11"/>
      <c r="M457" s="11"/>
    </row>
    <row r="458" spans="10:13" ht="12.75">
      <c r="J458" s="11"/>
      <c r="K458" s="11"/>
      <c r="L458" s="11"/>
      <c r="M458" s="11"/>
    </row>
    <row r="459" spans="10:24" ht="12.75">
      <c r="J459" s="11"/>
      <c r="K459" s="11"/>
      <c r="L459" s="11"/>
      <c r="M459" s="11"/>
      <c r="X459" s="48"/>
    </row>
    <row r="460" spans="10:13" ht="12.75">
      <c r="J460" s="11"/>
      <c r="K460" s="11"/>
      <c r="L460" s="11"/>
      <c r="M460" s="11"/>
    </row>
    <row r="461" spans="10:13" ht="12.75">
      <c r="J461" s="11"/>
      <c r="K461" s="11"/>
      <c r="L461" s="11"/>
      <c r="M461" s="11"/>
    </row>
    <row r="462" spans="10:13" ht="12.75">
      <c r="J462" s="11"/>
      <c r="K462" s="11"/>
      <c r="L462" s="11"/>
      <c r="M462" s="11"/>
    </row>
    <row r="463" spans="10:14" ht="12.75">
      <c r="J463" s="11"/>
      <c r="K463" s="11"/>
      <c r="L463" s="11"/>
      <c r="M463" s="11"/>
      <c r="N463" s="11"/>
    </row>
    <row r="464" spans="10:14" ht="12.75">
      <c r="J464" s="11"/>
      <c r="K464" s="11"/>
      <c r="L464" s="11"/>
      <c r="M464" s="11"/>
      <c r="N464" s="11"/>
    </row>
    <row r="465" spans="10:14" ht="12.75">
      <c r="J465" s="11"/>
      <c r="K465" s="11"/>
      <c r="L465" s="11"/>
      <c r="M465" s="11"/>
      <c r="N465" s="11"/>
    </row>
    <row r="466" spans="10:14" ht="12.75">
      <c r="J466" s="11"/>
      <c r="K466" s="11"/>
      <c r="L466" s="11"/>
      <c r="M466" s="11"/>
      <c r="N466" s="11"/>
    </row>
    <row r="467" spans="10:14" ht="12.75">
      <c r="J467" s="11"/>
      <c r="K467" s="11"/>
      <c r="L467" s="11"/>
      <c r="M467" s="11"/>
      <c r="N467" s="11"/>
    </row>
    <row r="468" spans="10:14" ht="12.75">
      <c r="J468" s="11"/>
      <c r="K468" s="11"/>
      <c r="L468" s="11"/>
      <c r="M468" s="11"/>
      <c r="N468" s="11"/>
    </row>
    <row r="469" spans="10:14" ht="12.75">
      <c r="J469" s="11"/>
      <c r="K469" s="11"/>
      <c r="L469" s="11"/>
      <c r="M469" s="11"/>
      <c r="N469" s="11"/>
    </row>
    <row r="470" spans="10:14" ht="12.75">
      <c r="J470" s="11"/>
      <c r="K470" s="11"/>
      <c r="L470" s="11"/>
      <c r="M470" s="11"/>
      <c r="N470" s="11"/>
    </row>
    <row r="471" spans="10:14" ht="12.75">
      <c r="J471" s="11"/>
      <c r="K471" s="11"/>
      <c r="L471" s="11"/>
      <c r="M471" s="11"/>
      <c r="N471" s="11"/>
    </row>
    <row r="472" spans="10:14" ht="12.75">
      <c r="J472" s="11"/>
      <c r="K472" s="11"/>
      <c r="L472" s="11"/>
      <c r="M472" s="11"/>
      <c r="N472" s="11"/>
    </row>
    <row r="473" spans="10:14" ht="12.75">
      <c r="J473" s="11"/>
      <c r="K473" s="11"/>
      <c r="L473" s="11"/>
      <c r="M473" s="11"/>
      <c r="N473" s="11"/>
    </row>
    <row r="474" spans="10:14" ht="12.75">
      <c r="J474" s="11"/>
      <c r="K474" s="11"/>
      <c r="L474" s="11"/>
      <c r="M474" s="11"/>
      <c r="N474" s="11"/>
    </row>
    <row r="475" spans="10:14" ht="12.75">
      <c r="J475" s="11"/>
      <c r="K475" s="11"/>
      <c r="L475" s="11"/>
      <c r="M475" s="11"/>
      <c r="N475" s="11"/>
    </row>
    <row r="476" spans="10:14" ht="12.75">
      <c r="J476" s="11"/>
      <c r="K476" s="11"/>
      <c r="L476" s="11"/>
      <c r="M476" s="11"/>
      <c r="N476" s="11"/>
    </row>
    <row r="477" spans="10:14" ht="12.75">
      <c r="J477" s="11"/>
      <c r="K477" s="11"/>
      <c r="L477" s="11"/>
      <c r="M477" s="11"/>
      <c r="N477" s="11"/>
    </row>
    <row r="478" spans="10:14" ht="12.75">
      <c r="J478" s="11"/>
      <c r="K478" s="11"/>
      <c r="L478" s="11"/>
      <c r="M478" s="11"/>
      <c r="N478" s="11"/>
    </row>
    <row r="479" spans="10:14" ht="12.75">
      <c r="J479" s="11"/>
      <c r="K479" s="11"/>
      <c r="L479" s="11"/>
      <c r="M479" s="11"/>
      <c r="N479" s="11"/>
    </row>
    <row r="480" spans="10:14" ht="12.75">
      <c r="J480" s="11"/>
      <c r="K480" s="11"/>
      <c r="L480" s="11"/>
      <c r="M480" s="11"/>
      <c r="N480" s="11"/>
    </row>
    <row r="481" spans="10:14" ht="12.75">
      <c r="J481" s="11"/>
      <c r="K481" s="11"/>
      <c r="L481" s="11"/>
      <c r="M481" s="11"/>
      <c r="N481" s="11"/>
    </row>
    <row r="482" spans="10:14" ht="12.75">
      <c r="J482" s="11"/>
      <c r="K482" s="11"/>
      <c r="L482" s="11"/>
      <c r="M482" s="11"/>
      <c r="N482" s="11"/>
    </row>
    <row r="483" spans="10:14" ht="12.75">
      <c r="J483" s="11"/>
      <c r="K483" s="11"/>
      <c r="L483" s="11"/>
      <c r="M483" s="11"/>
      <c r="N483" s="11"/>
    </row>
    <row r="484" spans="10:14" ht="12.75">
      <c r="J484" s="11"/>
      <c r="K484" s="11"/>
      <c r="L484" s="11"/>
      <c r="M484" s="11"/>
      <c r="N484" s="11"/>
    </row>
    <row r="485" spans="10:14" ht="12.75">
      <c r="J485" s="11"/>
      <c r="K485" s="11"/>
      <c r="L485" s="11"/>
      <c r="M485" s="11"/>
      <c r="N485" s="11"/>
    </row>
    <row r="486" spans="10:14" ht="12.75">
      <c r="J486" s="11"/>
      <c r="K486" s="11"/>
      <c r="L486" s="11"/>
      <c r="M486" s="11"/>
      <c r="N486" s="11"/>
    </row>
    <row r="487" spans="10:14" ht="12.75">
      <c r="J487" s="11"/>
      <c r="K487" s="11"/>
      <c r="L487" s="11"/>
      <c r="M487" s="11"/>
      <c r="N487" s="11"/>
    </row>
    <row r="488" spans="10:14" ht="12.75">
      <c r="J488" s="11"/>
      <c r="K488" s="11"/>
      <c r="L488" s="11"/>
      <c r="M488" s="11"/>
      <c r="N488" s="11"/>
    </row>
    <row r="489" spans="10:14" ht="12.75">
      <c r="J489" s="11"/>
      <c r="K489" s="11"/>
      <c r="L489" s="11"/>
      <c r="M489" s="11"/>
      <c r="N489" s="11"/>
    </row>
    <row r="490" spans="10:14" ht="12.75">
      <c r="J490" s="11"/>
      <c r="K490" s="11"/>
      <c r="L490" s="11"/>
      <c r="M490" s="11"/>
      <c r="N490" s="11"/>
    </row>
    <row r="491" spans="10:14" ht="12.75">
      <c r="J491" s="11"/>
      <c r="K491" s="11"/>
      <c r="L491" s="11"/>
      <c r="M491" s="11"/>
      <c r="N491" s="11"/>
    </row>
    <row r="492" spans="10:14" ht="12.75">
      <c r="J492" s="11"/>
      <c r="K492" s="11"/>
      <c r="L492" s="11"/>
      <c r="M492" s="11"/>
      <c r="N492" s="11"/>
    </row>
    <row r="493" spans="13:14" ht="12.75">
      <c r="M493" s="11"/>
      <c r="N493" s="11"/>
    </row>
    <row r="494" spans="13:14" ht="12.75">
      <c r="M494" s="11"/>
      <c r="N494" s="11"/>
    </row>
    <row r="495" spans="13:14" ht="12.75">
      <c r="M495" s="11"/>
      <c r="N495" s="11"/>
    </row>
    <row r="496" spans="13:14" ht="12.75">
      <c r="M496" s="11"/>
      <c r="N496" s="11"/>
    </row>
    <row r="497" spans="13:14" ht="12.75">
      <c r="M497" s="11"/>
      <c r="N497" s="11"/>
    </row>
    <row r="498" spans="13:14" ht="12.75">
      <c r="M498" s="11"/>
      <c r="N498" s="11"/>
    </row>
  </sheetData>
  <mergeCells count="2">
    <mergeCell ref="F11:I11"/>
    <mergeCell ref="N11:P11"/>
  </mergeCells>
  <printOptions/>
  <pageMargins left="0.75" right="0.75" top="1" bottom="1" header="0.5" footer="0.5"/>
  <pageSetup orientation="landscape" paperSize="8" scale="59" r:id="rId1"/>
  <rowBreaks count="1" manualBreakCount="1">
    <brk id="7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421875" style="0" customWidth="1"/>
    <col min="3" max="3" width="12.28125" style="0" customWidth="1"/>
    <col min="4" max="4" width="13.57421875" style="0" customWidth="1"/>
    <col min="5" max="5" width="11.421875" style="0" customWidth="1"/>
    <col min="6" max="6" width="10.57421875" style="0" bestFit="1" customWidth="1"/>
    <col min="8" max="8" width="12.00390625" style="0" customWidth="1"/>
    <col min="9" max="9" width="17.7109375" style="0" bestFit="1" customWidth="1"/>
    <col min="11" max="11" width="10.28125" style="0" bestFit="1" customWidth="1"/>
    <col min="12" max="12" width="13.421875" style="0" customWidth="1"/>
    <col min="13" max="13" width="16.421875" style="0" customWidth="1"/>
    <col min="14" max="14" width="13.57421875" style="0" customWidth="1"/>
    <col min="15" max="15" width="11.421875" style="0" customWidth="1"/>
    <col min="16" max="16" width="13.8515625" style="0" bestFit="1" customWidth="1"/>
    <col min="17" max="17" width="15.28125" style="0" customWidth="1"/>
    <col min="18" max="18" width="13.28125" style="0" customWidth="1"/>
    <col min="19" max="19" width="17.421875" style="0" customWidth="1"/>
    <col min="21" max="22" width="12.421875" style="0" customWidth="1"/>
    <col min="23" max="23" width="16.7109375" style="0" customWidth="1"/>
    <col min="24" max="24" width="17.7109375" style="0" bestFit="1" customWidth="1"/>
    <col min="26" max="26" width="16.57421875" style="0" bestFit="1" customWidth="1"/>
  </cols>
  <sheetData>
    <row r="1" ht="12.75">
      <c r="B1" t="s">
        <v>528</v>
      </c>
    </row>
    <row r="2" ht="12.75">
      <c r="A2" s="9" t="s">
        <v>556</v>
      </c>
    </row>
    <row r="4" ht="12.75">
      <c r="A4" s="9" t="s">
        <v>513</v>
      </c>
    </row>
    <row r="6" ht="12.75">
      <c r="A6" s="9" t="s">
        <v>554</v>
      </c>
    </row>
    <row r="7" ht="12.75">
      <c r="A7" s="9" t="s">
        <v>511</v>
      </c>
    </row>
    <row r="8" ht="12.75">
      <c r="A8" s="9" t="s">
        <v>510</v>
      </c>
    </row>
    <row r="9" ht="12.75">
      <c r="A9" s="9" t="s">
        <v>509</v>
      </c>
    </row>
    <row r="11" spans="1:24" ht="12.75">
      <c r="A11" s="23"/>
      <c r="B11" s="23"/>
      <c r="C11" s="23"/>
      <c r="D11" s="23"/>
      <c r="E11" s="23"/>
      <c r="F11" s="64" t="s">
        <v>520</v>
      </c>
      <c r="G11" s="64"/>
      <c r="H11" s="64"/>
      <c r="I11" s="65"/>
      <c r="J11" s="17" t="s">
        <v>504</v>
      </c>
      <c r="K11" s="16"/>
      <c r="L11" s="18"/>
      <c r="M11" s="19"/>
      <c r="N11" s="66" t="s">
        <v>521</v>
      </c>
      <c r="O11" s="64"/>
      <c r="P11" s="65"/>
      <c r="Q11" s="18" t="s">
        <v>531</v>
      </c>
      <c r="R11" s="18"/>
      <c r="S11" s="19"/>
      <c r="T11" s="67" t="s">
        <v>532</v>
      </c>
      <c r="U11" s="68"/>
      <c r="V11" s="68"/>
      <c r="W11" s="68"/>
      <c r="X11" s="36" t="s">
        <v>522</v>
      </c>
    </row>
    <row r="12" spans="1:24" ht="12.75">
      <c r="A12" s="34" t="s">
        <v>0</v>
      </c>
      <c r="B12" s="30" t="s">
        <v>519</v>
      </c>
      <c r="C12" s="30" t="s">
        <v>516</v>
      </c>
      <c r="D12" s="30" t="s">
        <v>517</v>
      </c>
      <c r="E12" s="34" t="s">
        <v>518</v>
      </c>
      <c r="F12" s="32" t="s">
        <v>508</v>
      </c>
      <c r="G12" s="25" t="s">
        <v>499</v>
      </c>
      <c r="H12" s="29" t="s">
        <v>500</v>
      </c>
      <c r="I12" s="21" t="s">
        <v>501</v>
      </c>
      <c r="J12" s="29" t="s">
        <v>505</v>
      </c>
      <c r="K12" s="25" t="s">
        <v>499</v>
      </c>
      <c r="L12" s="29" t="s">
        <v>500</v>
      </c>
      <c r="M12" s="21" t="s">
        <v>501</v>
      </c>
      <c r="N12" s="24" t="s">
        <v>499</v>
      </c>
      <c r="O12" s="29" t="s">
        <v>500</v>
      </c>
      <c r="P12" s="21" t="s">
        <v>501</v>
      </c>
      <c r="Q12" s="29" t="s">
        <v>499</v>
      </c>
      <c r="R12" s="25" t="s">
        <v>500</v>
      </c>
      <c r="S12" s="29" t="s">
        <v>501</v>
      </c>
      <c r="T12" s="24" t="s">
        <v>505</v>
      </c>
      <c r="U12" s="29" t="s">
        <v>499</v>
      </c>
      <c r="V12" s="29" t="s">
        <v>500</v>
      </c>
      <c r="W12" s="25" t="s">
        <v>501</v>
      </c>
      <c r="X12" s="22" t="s">
        <v>515</v>
      </c>
    </row>
    <row r="13" spans="1:24" ht="12.75">
      <c r="A13" s="34"/>
      <c r="B13" s="34"/>
      <c r="C13" s="34"/>
      <c r="D13" s="30" t="s">
        <v>507</v>
      </c>
      <c r="E13" s="30" t="s">
        <v>506</v>
      </c>
      <c r="F13" s="21" t="s">
        <v>507</v>
      </c>
      <c r="G13" s="25" t="s">
        <v>502</v>
      </c>
      <c r="H13" s="30" t="s">
        <v>503</v>
      </c>
      <c r="I13" s="21" t="s">
        <v>503</v>
      </c>
      <c r="J13" s="30" t="s">
        <v>506</v>
      </c>
      <c r="K13" s="25" t="s">
        <v>502</v>
      </c>
      <c r="L13" s="30" t="s">
        <v>503</v>
      </c>
      <c r="M13" s="21" t="s">
        <v>503</v>
      </c>
      <c r="N13" s="24" t="s">
        <v>514</v>
      </c>
      <c r="O13" s="30" t="s">
        <v>503</v>
      </c>
      <c r="P13" s="21" t="s">
        <v>503</v>
      </c>
      <c r="Q13" s="30" t="s">
        <v>502</v>
      </c>
      <c r="R13" s="25" t="s">
        <v>503</v>
      </c>
      <c r="S13" s="30" t="s">
        <v>503</v>
      </c>
      <c r="T13" s="24" t="s">
        <v>506</v>
      </c>
      <c r="U13" s="30" t="s">
        <v>502</v>
      </c>
      <c r="V13" s="30" t="s">
        <v>503</v>
      </c>
      <c r="W13" s="25" t="s">
        <v>503</v>
      </c>
      <c r="X13" s="22" t="s">
        <v>503</v>
      </c>
    </row>
    <row r="14" spans="1:24" ht="12.75">
      <c r="A14" s="10"/>
      <c r="B14" s="10"/>
      <c r="C14" s="10"/>
      <c r="D14" s="10"/>
      <c r="E14" s="10"/>
      <c r="F14" s="28"/>
      <c r="G14" s="27"/>
      <c r="H14" s="10"/>
      <c r="I14" s="28"/>
      <c r="J14" s="10"/>
      <c r="K14" s="27"/>
      <c r="L14" s="10"/>
      <c r="M14" s="28"/>
      <c r="N14" s="26"/>
      <c r="O14" s="10"/>
      <c r="P14" s="28"/>
      <c r="Q14" s="10"/>
      <c r="R14" s="27"/>
      <c r="S14" s="10"/>
      <c r="T14" s="26"/>
      <c r="U14" s="10"/>
      <c r="V14" s="10"/>
      <c r="W14" s="27"/>
      <c r="X14" s="35"/>
    </row>
    <row r="15" spans="1:25" ht="12.75">
      <c r="A15" s="1">
        <v>1</v>
      </c>
      <c r="B15" t="s">
        <v>247</v>
      </c>
      <c r="C15" s="1" t="s">
        <v>4</v>
      </c>
      <c r="D15" s="40">
        <v>3517.89782</v>
      </c>
      <c r="E15" s="37">
        <v>249.879323</v>
      </c>
      <c r="F15" s="38">
        <v>0.77</v>
      </c>
      <c r="G15" s="37">
        <f>E15*F15</f>
        <v>192.40707871</v>
      </c>
      <c r="H15" s="40">
        <v>6185</v>
      </c>
      <c r="I15" s="37">
        <f>G15*H15</f>
        <v>1190037.78182135</v>
      </c>
      <c r="J15" s="41">
        <v>0.6</v>
      </c>
      <c r="K15" s="37">
        <f>D15*J15</f>
        <v>2110.738692</v>
      </c>
      <c r="L15" s="37">
        <v>4435.75</v>
      </c>
      <c r="M15" s="42">
        <f>K15*L15</f>
        <v>9362709.153038999</v>
      </c>
      <c r="N15" s="43">
        <v>1</v>
      </c>
      <c r="O15" s="37">
        <v>300000</v>
      </c>
      <c r="P15" s="44">
        <f>N15*O15</f>
        <v>300000</v>
      </c>
      <c r="Q15" s="37">
        <f>D15</f>
        <v>3517.89782</v>
      </c>
      <c r="R15" s="37">
        <v>1068.58</v>
      </c>
      <c r="S15" s="42">
        <f>Q15*R15</f>
        <v>3759155.2524956</v>
      </c>
      <c r="T15" s="43">
        <v>2.4</v>
      </c>
      <c r="U15" s="37">
        <f aca="true" t="shared" si="0" ref="U15:U78">T15*E15</f>
        <v>599.7103751999999</v>
      </c>
      <c r="V15" s="47">
        <v>1068.58</v>
      </c>
      <c r="W15" s="54">
        <f>U15*V15</f>
        <v>640838.5127312159</v>
      </c>
      <c r="X15" s="53">
        <f>W15+S15+P15+M15+I15</f>
        <v>15252740.700087165</v>
      </c>
      <c r="Y15" s="14"/>
    </row>
    <row r="16" spans="1:24" ht="12.75">
      <c r="A16" s="1">
        <v>2</v>
      </c>
      <c r="B16" t="s">
        <v>248</v>
      </c>
      <c r="C16" s="1" t="s">
        <v>4</v>
      </c>
      <c r="D16" s="40">
        <v>4244.694946</v>
      </c>
      <c r="E16" s="37">
        <v>409.149521</v>
      </c>
      <c r="F16" s="38">
        <v>0.77</v>
      </c>
      <c r="G16" s="37">
        <f aca="true" t="shared" si="1" ref="G16:G79">E16*F16</f>
        <v>315.04513117</v>
      </c>
      <c r="H16" s="40">
        <v>6185</v>
      </c>
      <c r="I16" s="37">
        <f aca="true" t="shared" si="2" ref="I16:I79">G16*H16</f>
        <v>1948554.1362864499</v>
      </c>
      <c r="J16" s="41">
        <v>0.6</v>
      </c>
      <c r="K16" s="37">
        <f aca="true" t="shared" si="3" ref="K16:K79">D16*J16</f>
        <v>2546.8169675999998</v>
      </c>
      <c r="L16" s="37">
        <v>4435.75</v>
      </c>
      <c r="M16" s="42">
        <f aca="true" t="shared" si="4" ref="M16:M79">K16*L16</f>
        <v>11297043.364031699</v>
      </c>
      <c r="N16" s="43">
        <v>1</v>
      </c>
      <c r="O16" s="37">
        <v>300000</v>
      </c>
      <c r="P16" s="44">
        <f aca="true" t="shared" si="5" ref="P16:P79">N16*O16</f>
        <v>300000</v>
      </c>
      <c r="Q16" s="37">
        <f aca="true" t="shared" si="6" ref="Q16:Q79">D16</f>
        <v>4244.694946</v>
      </c>
      <c r="R16" s="37">
        <v>1068.58</v>
      </c>
      <c r="S16" s="42">
        <f aca="true" t="shared" si="7" ref="S16:S79">Q16*R16</f>
        <v>4535796.125396679</v>
      </c>
      <c r="T16" s="43">
        <v>2.4</v>
      </c>
      <c r="U16" s="37">
        <f t="shared" si="0"/>
        <v>981.9588504</v>
      </c>
      <c r="V16" s="47">
        <v>1068.58</v>
      </c>
      <c r="W16" s="42">
        <f aca="true" t="shared" si="8" ref="W16:W79">U16*V16</f>
        <v>1049301.5883604318</v>
      </c>
      <c r="X16" s="50">
        <f>W16+S16+P16+M16+I16</f>
        <v>19130695.214075256</v>
      </c>
    </row>
    <row r="17" spans="1:24" ht="12.75">
      <c r="A17" s="1">
        <v>3</v>
      </c>
      <c r="B17" t="s">
        <v>46</v>
      </c>
      <c r="C17" s="1" t="s">
        <v>4</v>
      </c>
      <c r="D17" s="40">
        <v>4127.839142</v>
      </c>
      <c r="E17" s="37">
        <v>262.951911</v>
      </c>
      <c r="F17" s="38">
        <v>0.77</v>
      </c>
      <c r="G17" s="37">
        <f t="shared" si="1"/>
        <v>202.47297147</v>
      </c>
      <c r="H17" s="40">
        <v>6185</v>
      </c>
      <c r="I17" s="37">
        <f t="shared" si="2"/>
        <v>1252295.32854195</v>
      </c>
      <c r="J17" s="41">
        <v>0.6</v>
      </c>
      <c r="K17" s="37">
        <f t="shared" si="3"/>
        <v>2476.7034851999997</v>
      </c>
      <c r="L17" s="37">
        <v>4435.75</v>
      </c>
      <c r="M17" s="42">
        <f t="shared" si="4"/>
        <v>10986037.4844759</v>
      </c>
      <c r="N17" s="43">
        <v>1</v>
      </c>
      <c r="O17" s="37">
        <v>300000</v>
      </c>
      <c r="P17" s="44">
        <f t="shared" si="5"/>
        <v>300000</v>
      </c>
      <c r="Q17" s="37">
        <f t="shared" si="6"/>
        <v>4127.839142</v>
      </c>
      <c r="R17" s="37">
        <v>1068.58</v>
      </c>
      <c r="S17" s="42">
        <f t="shared" si="7"/>
        <v>4410926.3503583595</v>
      </c>
      <c r="T17" s="43">
        <v>2.4</v>
      </c>
      <c r="U17" s="37">
        <f t="shared" si="0"/>
        <v>631.0845863999999</v>
      </c>
      <c r="V17" s="47">
        <v>1068.58</v>
      </c>
      <c r="W17" s="42">
        <f t="shared" si="8"/>
        <v>674364.3673353118</v>
      </c>
      <c r="X17" s="50">
        <f aca="true" t="shared" si="9" ref="X17:X80">W17+S17+P17+M17+I17</f>
        <v>17623623.53071152</v>
      </c>
    </row>
    <row r="18" spans="1:24" ht="12.75">
      <c r="A18" s="1">
        <v>4</v>
      </c>
      <c r="B18" t="s">
        <v>249</v>
      </c>
      <c r="C18" s="1" t="s">
        <v>4</v>
      </c>
      <c r="D18" s="40">
        <v>1043.945976</v>
      </c>
      <c r="E18" s="37">
        <v>135.281478</v>
      </c>
      <c r="F18" s="38">
        <v>0.77</v>
      </c>
      <c r="G18" s="37">
        <f t="shared" si="1"/>
        <v>104.16673806</v>
      </c>
      <c r="H18" s="40">
        <v>6185</v>
      </c>
      <c r="I18" s="37">
        <f t="shared" si="2"/>
        <v>644271.2749011</v>
      </c>
      <c r="J18" s="41">
        <v>0.6</v>
      </c>
      <c r="K18" s="37">
        <f t="shared" si="3"/>
        <v>626.3675856</v>
      </c>
      <c r="L18" s="37">
        <v>4435.75</v>
      </c>
      <c r="M18" s="42">
        <f t="shared" si="4"/>
        <v>2778410.0178251998</v>
      </c>
      <c r="N18" s="43">
        <v>1</v>
      </c>
      <c r="O18" s="37">
        <v>300000</v>
      </c>
      <c r="P18" s="44">
        <f t="shared" si="5"/>
        <v>300000</v>
      </c>
      <c r="Q18" s="37">
        <f t="shared" si="6"/>
        <v>1043.945976</v>
      </c>
      <c r="R18" s="37">
        <v>1068.58</v>
      </c>
      <c r="S18" s="42">
        <f t="shared" si="7"/>
        <v>1115539.7910340799</v>
      </c>
      <c r="T18" s="43">
        <v>2.4</v>
      </c>
      <c r="U18" s="37">
        <f t="shared" si="0"/>
        <v>324.6755472</v>
      </c>
      <c r="V18" s="47">
        <v>1068.58</v>
      </c>
      <c r="W18" s="42">
        <f t="shared" si="8"/>
        <v>346941.796226976</v>
      </c>
      <c r="X18" s="50">
        <f t="shared" si="9"/>
        <v>5185162.879987355</v>
      </c>
    </row>
    <row r="19" spans="1:24" ht="12.75">
      <c r="A19" s="1">
        <v>5</v>
      </c>
      <c r="B19" t="s">
        <v>250</v>
      </c>
      <c r="C19" s="1" t="s">
        <v>4</v>
      </c>
      <c r="D19" s="40">
        <v>1061.845009</v>
      </c>
      <c r="E19" s="37">
        <v>137.311702</v>
      </c>
      <c r="F19" s="38">
        <v>0.77</v>
      </c>
      <c r="G19" s="37">
        <f t="shared" si="1"/>
        <v>105.73001054</v>
      </c>
      <c r="H19" s="40">
        <v>6185</v>
      </c>
      <c r="I19" s="37">
        <f t="shared" si="2"/>
        <v>653940.1151898999</v>
      </c>
      <c r="J19" s="41">
        <v>0.6</v>
      </c>
      <c r="K19" s="37">
        <f t="shared" si="3"/>
        <v>637.1070053999999</v>
      </c>
      <c r="L19" s="37">
        <v>4435.75</v>
      </c>
      <c r="M19" s="42">
        <f t="shared" si="4"/>
        <v>2826047.3992030495</v>
      </c>
      <c r="N19" s="43">
        <v>1</v>
      </c>
      <c r="O19" s="37">
        <v>300000</v>
      </c>
      <c r="P19" s="44">
        <f t="shared" si="5"/>
        <v>300000</v>
      </c>
      <c r="Q19" s="37">
        <f t="shared" si="6"/>
        <v>1061.845009</v>
      </c>
      <c r="R19" s="37">
        <v>1068.58</v>
      </c>
      <c r="S19" s="42">
        <f t="shared" si="7"/>
        <v>1134666.3397172198</v>
      </c>
      <c r="T19" s="43">
        <v>2.4</v>
      </c>
      <c r="U19" s="37">
        <f t="shared" si="0"/>
        <v>329.54808479999997</v>
      </c>
      <c r="V19" s="47">
        <v>1068.58</v>
      </c>
      <c r="W19" s="42">
        <f t="shared" si="8"/>
        <v>352148.49245558394</v>
      </c>
      <c r="X19" s="50">
        <f t="shared" si="9"/>
        <v>5266802.346565753</v>
      </c>
    </row>
    <row r="20" spans="1:24" ht="12.75">
      <c r="A20" s="1">
        <v>6</v>
      </c>
      <c r="B20" t="s">
        <v>251</v>
      </c>
      <c r="C20" s="1" t="s">
        <v>4</v>
      </c>
      <c r="D20" s="40">
        <v>961.537323</v>
      </c>
      <c r="E20" s="37">
        <v>123.22052</v>
      </c>
      <c r="F20" s="38">
        <v>0.77</v>
      </c>
      <c r="G20" s="37">
        <f t="shared" si="1"/>
        <v>94.8798004</v>
      </c>
      <c r="H20" s="40">
        <v>6185</v>
      </c>
      <c r="I20" s="37">
        <f t="shared" si="2"/>
        <v>586831.565474</v>
      </c>
      <c r="J20" s="41">
        <v>0.6</v>
      </c>
      <c r="K20" s="37">
        <f t="shared" si="3"/>
        <v>576.9223938</v>
      </c>
      <c r="L20" s="37">
        <v>4435.75</v>
      </c>
      <c r="M20" s="42">
        <f t="shared" si="4"/>
        <v>2559083.50829835</v>
      </c>
      <c r="N20" s="43">
        <v>1</v>
      </c>
      <c r="O20" s="37">
        <v>300000</v>
      </c>
      <c r="P20" s="44">
        <f t="shared" si="5"/>
        <v>300000</v>
      </c>
      <c r="Q20" s="37">
        <f t="shared" si="6"/>
        <v>961.537323</v>
      </c>
      <c r="R20" s="37">
        <v>1068.58</v>
      </c>
      <c r="S20" s="42">
        <f t="shared" si="7"/>
        <v>1027479.55261134</v>
      </c>
      <c r="T20" s="43">
        <v>2.4</v>
      </c>
      <c r="U20" s="37">
        <f t="shared" si="0"/>
        <v>295.729248</v>
      </c>
      <c r="V20" s="47">
        <v>1068.58</v>
      </c>
      <c r="W20" s="42">
        <f t="shared" si="8"/>
        <v>316010.35982783994</v>
      </c>
      <c r="X20" s="50">
        <f t="shared" si="9"/>
        <v>4789404.98621153</v>
      </c>
    </row>
    <row r="21" spans="1:24" ht="12.75">
      <c r="A21" s="1">
        <v>7</v>
      </c>
      <c r="B21" t="s">
        <v>252</v>
      </c>
      <c r="C21" s="1" t="s">
        <v>4</v>
      </c>
      <c r="D21" s="40">
        <v>1319.895355</v>
      </c>
      <c r="E21" s="37">
        <v>149.230897</v>
      </c>
      <c r="F21" s="38">
        <v>0.77</v>
      </c>
      <c r="G21" s="37">
        <f t="shared" si="1"/>
        <v>114.90779069</v>
      </c>
      <c r="H21" s="40">
        <v>6185</v>
      </c>
      <c r="I21" s="37">
        <f t="shared" si="2"/>
        <v>710704.68541765</v>
      </c>
      <c r="J21" s="41">
        <v>0.6</v>
      </c>
      <c r="K21" s="37">
        <f t="shared" si="3"/>
        <v>791.937213</v>
      </c>
      <c r="L21" s="37">
        <v>4435.75</v>
      </c>
      <c r="M21" s="42">
        <f t="shared" si="4"/>
        <v>3512835.4925647504</v>
      </c>
      <c r="N21" s="43">
        <v>1</v>
      </c>
      <c r="O21" s="37">
        <v>300000</v>
      </c>
      <c r="P21" s="44">
        <f t="shared" si="5"/>
        <v>300000</v>
      </c>
      <c r="Q21" s="37">
        <f t="shared" si="6"/>
        <v>1319.895355</v>
      </c>
      <c r="R21" s="37">
        <v>1068.58</v>
      </c>
      <c r="S21" s="42">
        <f t="shared" si="7"/>
        <v>1410413.7784459</v>
      </c>
      <c r="T21" s="43">
        <v>2.4</v>
      </c>
      <c r="U21" s="37">
        <f t="shared" si="0"/>
        <v>358.15415279999996</v>
      </c>
      <c r="V21" s="47">
        <v>1068.58</v>
      </c>
      <c r="W21" s="42">
        <f t="shared" si="8"/>
        <v>382716.36459902395</v>
      </c>
      <c r="X21" s="50">
        <f t="shared" si="9"/>
        <v>6316670.321027325</v>
      </c>
    </row>
    <row r="22" spans="1:24" ht="12.75">
      <c r="A22" s="1">
        <v>8</v>
      </c>
      <c r="B22" t="s">
        <v>253</v>
      </c>
      <c r="C22" s="1" t="s">
        <v>4</v>
      </c>
      <c r="D22" s="40">
        <v>899.395897</v>
      </c>
      <c r="E22" s="37">
        <v>118.104664</v>
      </c>
      <c r="F22" s="38">
        <v>0.77</v>
      </c>
      <c r="G22" s="37">
        <f t="shared" si="1"/>
        <v>90.94059128</v>
      </c>
      <c r="H22" s="40">
        <v>6185</v>
      </c>
      <c r="I22" s="37">
        <f t="shared" si="2"/>
        <v>562467.5570668001</v>
      </c>
      <c r="J22" s="41">
        <v>0.6</v>
      </c>
      <c r="K22" s="37">
        <f t="shared" si="3"/>
        <v>539.6375382</v>
      </c>
      <c r="L22" s="37">
        <v>4435.75</v>
      </c>
      <c r="M22" s="42">
        <f t="shared" si="4"/>
        <v>2393697.21007065</v>
      </c>
      <c r="N22" s="43">
        <v>1</v>
      </c>
      <c r="O22" s="37">
        <v>300000</v>
      </c>
      <c r="P22" s="44">
        <f t="shared" si="5"/>
        <v>300000</v>
      </c>
      <c r="Q22" s="37">
        <f t="shared" si="6"/>
        <v>899.395897</v>
      </c>
      <c r="R22" s="37">
        <v>1068.58</v>
      </c>
      <c r="S22" s="42">
        <f t="shared" si="7"/>
        <v>961076.4676162599</v>
      </c>
      <c r="T22" s="43">
        <v>2.4</v>
      </c>
      <c r="U22" s="37">
        <f t="shared" si="0"/>
        <v>283.4511936</v>
      </c>
      <c r="V22" s="47">
        <v>1068.58</v>
      </c>
      <c r="W22" s="42">
        <f t="shared" si="8"/>
        <v>302890.276457088</v>
      </c>
      <c r="X22" s="50">
        <f t="shared" si="9"/>
        <v>4520131.511210798</v>
      </c>
    </row>
    <row r="23" spans="1:24" ht="12.75">
      <c r="A23" s="1">
        <v>9</v>
      </c>
      <c r="B23" t="s">
        <v>254</v>
      </c>
      <c r="C23" s="1" t="s">
        <v>4</v>
      </c>
      <c r="D23" s="40">
        <v>650.821342</v>
      </c>
      <c r="E23" s="37">
        <v>103.037919</v>
      </c>
      <c r="F23" s="38">
        <v>0.77</v>
      </c>
      <c r="G23" s="37">
        <f t="shared" si="1"/>
        <v>79.33919763</v>
      </c>
      <c r="H23" s="40">
        <v>6185</v>
      </c>
      <c r="I23" s="37">
        <f t="shared" si="2"/>
        <v>490712.93734155</v>
      </c>
      <c r="J23" s="41">
        <v>0.6</v>
      </c>
      <c r="K23" s="37">
        <f t="shared" si="3"/>
        <v>390.49280519999996</v>
      </c>
      <c r="L23" s="37">
        <v>4435.75</v>
      </c>
      <c r="M23" s="42">
        <f t="shared" si="4"/>
        <v>1732128.4606658998</v>
      </c>
      <c r="N23" s="43">
        <v>1</v>
      </c>
      <c r="O23" s="37">
        <v>300000</v>
      </c>
      <c r="P23" s="44">
        <f t="shared" si="5"/>
        <v>300000</v>
      </c>
      <c r="Q23" s="37">
        <f t="shared" si="6"/>
        <v>650.821342</v>
      </c>
      <c r="R23" s="37">
        <v>1068.58</v>
      </c>
      <c r="S23" s="42">
        <f t="shared" si="7"/>
        <v>695454.6696343599</v>
      </c>
      <c r="T23" s="43">
        <v>2.4</v>
      </c>
      <c r="U23" s="37">
        <f t="shared" si="0"/>
        <v>247.2910056</v>
      </c>
      <c r="V23" s="47">
        <v>1068.58</v>
      </c>
      <c r="W23" s="42">
        <f t="shared" si="8"/>
        <v>264250.22276404797</v>
      </c>
      <c r="X23" s="50">
        <f t="shared" si="9"/>
        <v>3482546.290405858</v>
      </c>
    </row>
    <row r="24" spans="1:24" ht="12.75">
      <c r="A24" s="1">
        <v>10</v>
      </c>
      <c r="B24" t="s">
        <v>255</v>
      </c>
      <c r="C24" s="1" t="s">
        <v>4</v>
      </c>
      <c r="D24" s="40">
        <v>2826.874687</v>
      </c>
      <c r="E24" s="37">
        <v>227.243477</v>
      </c>
      <c r="F24" s="38">
        <v>0.77</v>
      </c>
      <c r="G24" s="37">
        <f t="shared" si="1"/>
        <v>174.97747729000002</v>
      </c>
      <c r="H24" s="40">
        <v>6185</v>
      </c>
      <c r="I24" s="37">
        <f t="shared" si="2"/>
        <v>1082235.69703865</v>
      </c>
      <c r="J24" s="41">
        <v>0.6</v>
      </c>
      <c r="K24" s="37">
        <f t="shared" si="3"/>
        <v>1696.1248122</v>
      </c>
      <c r="L24" s="37">
        <v>4435.75</v>
      </c>
      <c r="M24" s="42">
        <f t="shared" si="4"/>
        <v>7523585.63571615</v>
      </c>
      <c r="N24" s="43">
        <v>1</v>
      </c>
      <c r="O24" s="37">
        <v>300000</v>
      </c>
      <c r="P24" s="44">
        <f t="shared" si="5"/>
        <v>300000</v>
      </c>
      <c r="Q24" s="37">
        <f t="shared" si="6"/>
        <v>2826.874687</v>
      </c>
      <c r="R24" s="37">
        <v>1068.58</v>
      </c>
      <c r="S24" s="42">
        <f t="shared" si="7"/>
        <v>3020741.75303446</v>
      </c>
      <c r="T24" s="43">
        <v>2.4</v>
      </c>
      <c r="U24" s="37">
        <f t="shared" si="0"/>
        <v>545.3843448</v>
      </c>
      <c r="V24" s="47">
        <v>1068.58</v>
      </c>
      <c r="W24" s="42">
        <f t="shared" si="8"/>
        <v>582786.803166384</v>
      </c>
      <c r="X24" s="50">
        <f t="shared" si="9"/>
        <v>12509349.888955643</v>
      </c>
    </row>
    <row r="25" spans="1:24" ht="12.75">
      <c r="A25" s="1">
        <v>11</v>
      </c>
      <c r="B25" t="s">
        <v>255</v>
      </c>
      <c r="C25" s="1" t="s">
        <v>4</v>
      </c>
      <c r="D25" s="40">
        <v>1088.190628</v>
      </c>
      <c r="E25" s="37">
        <v>146.102456</v>
      </c>
      <c r="F25" s="38">
        <v>0.77</v>
      </c>
      <c r="G25" s="37">
        <f t="shared" si="1"/>
        <v>112.49889112</v>
      </c>
      <c r="H25" s="40">
        <v>6185</v>
      </c>
      <c r="I25" s="37">
        <f t="shared" si="2"/>
        <v>695805.6415772</v>
      </c>
      <c r="J25" s="41">
        <v>0.6</v>
      </c>
      <c r="K25" s="37">
        <f t="shared" si="3"/>
        <v>652.9143768</v>
      </c>
      <c r="L25" s="37">
        <v>4435.75</v>
      </c>
      <c r="M25" s="42">
        <f t="shared" si="4"/>
        <v>2896164.9468906</v>
      </c>
      <c r="N25" s="43">
        <v>1</v>
      </c>
      <c r="O25" s="37">
        <v>300000</v>
      </c>
      <c r="P25" s="44">
        <f t="shared" si="5"/>
        <v>300000</v>
      </c>
      <c r="Q25" s="37">
        <f t="shared" si="6"/>
        <v>1088.190628</v>
      </c>
      <c r="R25" s="37">
        <v>1068.58</v>
      </c>
      <c r="S25" s="42">
        <f t="shared" si="7"/>
        <v>1162818.74126824</v>
      </c>
      <c r="T25" s="43">
        <v>2.4</v>
      </c>
      <c r="U25" s="37">
        <f t="shared" si="0"/>
        <v>350.6458944</v>
      </c>
      <c r="V25" s="47">
        <v>1068.58</v>
      </c>
      <c r="W25" s="42">
        <f t="shared" si="8"/>
        <v>374693.18983795197</v>
      </c>
      <c r="X25" s="50">
        <f t="shared" si="9"/>
        <v>5429482.519573992</v>
      </c>
    </row>
    <row r="26" spans="1:24" ht="12.75">
      <c r="A26" s="1">
        <v>12</v>
      </c>
      <c r="B26" t="s">
        <v>256</v>
      </c>
      <c r="C26" s="1" t="s">
        <v>4</v>
      </c>
      <c r="D26" s="40">
        <v>526.877365</v>
      </c>
      <c r="E26" s="37">
        <v>94.074697</v>
      </c>
      <c r="F26" s="38">
        <v>0.77</v>
      </c>
      <c r="G26" s="37">
        <f t="shared" si="1"/>
        <v>72.43751669</v>
      </c>
      <c r="H26" s="40">
        <v>6185</v>
      </c>
      <c r="I26" s="37">
        <f t="shared" si="2"/>
        <v>448026.04072765</v>
      </c>
      <c r="J26" s="41">
        <v>0.6</v>
      </c>
      <c r="K26" s="37">
        <f t="shared" si="3"/>
        <v>316.126419</v>
      </c>
      <c r="L26" s="37">
        <v>4435.75</v>
      </c>
      <c r="M26" s="42">
        <f t="shared" si="4"/>
        <v>1402257.76307925</v>
      </c>
      <c r="N26" s="43">
        <v>1</v>
      </c>
      <c r="O26" s="37">
        <v>300000</v>
      </c>
      <c r="P26" s="44">
        <f t="shared" si="5"/>
        <v>300000</v>
      </c>
      <c r="Q26" s="37">
        <f t="shared" si="6"/>
        <v>526.877365</v>
      </c>
      <c r="R26" s="37">
        <v>1068.58</v>
      </c>
      <c r="S26" s="42">
        <f t="shared" si="7"/>
        <v>563010.6146917</v>
      </c>
      <c r="T26" s="43">
        <v>2.4</v>
      </c>
      <c r="U26" s="37">
        <f t="shared" si="0"/>
        <v>225.7792728</v>
      </c>
      <c r="V26" s="47">
        <v>1068.58</v>
      </c>
      <c r="W26" s="42">
        <f t="shared" si="8"/>
        <v>241263.21532862398</v>
      </c>
      <c r="X26" s="50">
        <f t="shared" si="9"/>
        <v>2954557.6338272234</v>
      </c>
    </row>
    <row r="27" spans="1:24" ht="12.75">
      <c r="A27" s="1">
        <v>13</v>
      </c>
      <c r="B27" t="s">
        <v>257</v>
      </c>
      <c r="C27" s="1" t="s">
        <v>4</v>
      </c>
      <c r="D27" s="40">
        <v>1688.018341</v>
      </c>
      <c r="E27" s="37">
        <v>180.188901</v>
      </c>
      <c r="F27" s="38">
        <v>0.77</v>
      </c>
      <c r="G27" s="37">
        <f t="shared" si="1"/>
        <v>138.74545376999998</v>
      </c>
      <c r="H27" s="40">
        <v>6185</v>
      </c>
      <c r="I27" s="37">
        <f t="shared" si="2"/>
        <v>858140.6315674499</v>
      </c>
      <c r="J27" s="41">
        <v>0.6</v>
      </c>
      <c r="K27" s="37">
        <f t="shared" si="3"/>
        <v>1012.8110045999999</v>
      </c>
      <c r="L27" s="37">
        <v>4435.75</v>
      </c>
      <c r="M27" s="42">
        <f t="shared" si="4"/>
        <v>4492576.413654449</v>
      </c>
      <c r="N27" s="43">
        <v>1</v>
      </c>
      <c r="O27" s="37">
        <v>300000</v>
      </c>
      <c r="P27" s="44">
        <f t="shared" si="5"/>
        <v>300000</v>
      </c>
      <c r="Q27" s="37">
        <f t="shared" si="6"/>
        <v>1688.018341</v>
      </c>
      <c r="R27" s="37">
        <v>1068.58</v>
      </c>
      <c r="S27" s="42">
        <f t="shared" si="7"/>
        <v>1803782.6388257798</v>
      </c>
      <c r="T27" s="43">
        <v>2.4</v>
      </c>
      <c r="U27" s="37">
        <f t="shared" si="0"/>
        <v>432.45336239999995</v>
      </c>
      <c r="V27" s="47">
        <v>1068.58</v>
      </c>
      <c r="W27" s="42">
        <f t="shared" si="8"/>
        <v>462111.0139933919</v>
      </c>
      <c r="X27" s="50">
        <f t="shared" si="9"/>
        <v>7916610.698041071</v>
      </c>
    </row>
    <row r="28" spans="1:24" ht="12.75">
      <c r="A28" s="1">
        <v>14</v>
      </c>
      <c r="B28" t="s">
        <v>258</v>
      </c>
      <c r="C28" s="1" t="s">
        <v>4</v>
      </c>
      <c r="D28" s="40">
        <v>373.20555</v>
      </c>
      <c r="E28" s="37">
        <v>85.574635</v>
      </c>
      <c r="F28" s="38">
        <v>0.77</v>
      </c>
      <c r="G28" s="37">
        <f t="shared" si="1"/>
        <v>65.89246895000001</v>
      </c>
      <c r="H28" s="40">
        <v>6185</v>
      </c>
      <c r="I28" s="37">
        <f t="shared" si="2"/>
        <v>407544.9204557501</v>
      </c>
      <c r="J28" s="41">
        <v>0.6</v>
      </c>
      <c r="K28" s="37">
        <f t="shared" si="3"/>
        <v>223.92333</v>
      </c>
      <c r="L28" s="37">
        <v>4435.75</v>
      </c>
      <c r="M28" s="42">
        <f t="shared" si="4"/>
        <v>993267.9110475</v>
      </c>
      <c r="N28" s="43">
        <v>1</v>
      </c>
      <c r="O28" s="37">
        <v>300000</v>
      </c>
      <c r="P28" s="44">
        <f t="shared" si="5"/>
        <v>300000</v>
      </c>
      <c r="Q28" s="37">
        <f t="shared" si="6"/>
        <v>373.20555</v>
      </c>
      <c r="R28" s="37">
        <v>1068.58</v>
      </c>
      <c r="S28" s="42">
        <f t="shared" si="7"/>
        <v>398799.986619</v>
      </c>
      <c r="T28" s="43">
        <v>2.4</v>
      </c>
      <c r="U28" s="37">
        <f t="shared" si="0"/>
        <v>205.379124</v>
      </c>
      <c r="V28" s="47">
        <v>1068.58</v>
      </c>
      <c r="W28" s="42">
        <f t="shared" si="8"/>
        <v>219464.02432391996</v>
      </c>
      <c r="X28" s="50">
        <f t="shared" si="9"/>
        <v>2319076.84244617</v>
      </c>
    </row>
    <row r="29" spans="1:24" ht="12.75">
      <c r="A29" s="1">
        <v>15</v>
      </c>
      <c r="B29" t="s">
        <v>259</v>
      </c>
      <c r="C29" s="1" t="s">
        <v>4</v>
      </c>
      <c r="D29" s="40">
        <v>1532.992455</v>
      </c>
      <c r="E29" s="37">
        <v>198.039021</v>
      </c>
      <c r="F29" s="38">
        <v>0.77</v>
      </c>
      <c r="G29" s="37">
        <f t="shared" si="1"/>
        <v>152.49004617</v>
      </c>
      <c r="H29" s="40">
        <v>6185</v>
      </c>
      <c r="I29" s="37">
        <f t="shared" si="2"/>
        <v>943150.93556145</v>
      </c>
      <c r="J29" s="41">
        <v>0.6</v>
      </c>
      <c r="K29" s="37">
        <f t="shared" si="3"/>
        <v>919.795473</v>
      </c>
      <c r="L29" s="37">
        <v>4435.75</v>
      </c>
      <c r="M29" s="42">
        <f t="shared" si="4"/>
        <v>4079982.76935975</v>
      </c>
      <c r="N29" s="43">
        <v>1</v>
      </c>
      <c r="O29" s="37">
        <v>300000</v>
      </c>
      <c r="P29" s="44">
        <f t="shared" si="5"/>
        <v>300000</v>
      </c>
      <c r="Q29" s="37">
        <f t="shared" si="6"/>
        <v>1532.992455</v>
      </c>
      <c r="R29" s="37">
        <v>1068.58</v>
      </c>
      <c r="S29" s="42">
        <f t="shared" si="7"/>
        <v>1638125.0775639</v>
      </c>
      <c r="T29" s="43">
        <v>2.4</v>
      </c>
      <c r="U29" s="37">
        <f t="shared" si="0"/>
        <v>475.29365039999993</v>
      </c>
      <c r="V29" s="47">
        <v>1068.58</v>
      </c>
      <c r="W29" s="42">
        <f t="shared" si="8"/>
        <v>507889.2889444319</v>
      </c>
      <c r="X29" s="50">
        <f t="shared" si="9"/>
        <v>7469148.071429532</v>
      </c>
    </row>
    <row r="30" spans="1:24" ht="12.75">
      <c r="A30" s="1">
        <v>16</v>
      </c>
      <c r="B30" t="s">
        <v>259</v>
      </c>
      <c r="C30" s="1" t="s">
        <v>4</v>
      </c>
      <c r="D30" s="40">
        <v>617.392601</v>
      </c>
      <c r="E30" s="37">
        <v>98.320609</v>
      </c>
      <c r="F30" s="38">
        <v>0.77</v>
      </c>
      <c r="G30" s="37">
        <f t="shared" si="1"/>
        <v>75.70686893</v>
      </c>
      <c r="H30" s="40">
        <v>6185</v>
      </c>
      <c r="I30" s="37">
        <f t="shared" si="2"/>
        <v>468246.98433204996</v>
      </c>
      <c r="J30" s="41">
        <v>0.6</v>
      </c>
      <c r="K30" s="37">
        <f t="shared" si="3"/>
        <v>370.4355606</v>
      </c>
      <c r="L30" s="37">
        <v>4435.75</v>
      </c>
      <c r="M30" s="42">
        <f t="shared" si="4"/>
        <v>1643159.53793145</v>
      </c>
      <c r="N30" s="43">
        <v>1</v>
      </c>
      <c r="O30" s="37">
        <v>300000</v>
      </c>
      <c r="P30" s="44">
        <f t="shared" si="5"/>
        <v>300000</v>
      </c>
      <c r="Q30" s="37">
        <f t="shared" si="6"/>
        <v>617.392601</v>
      </c>
      <c r="R30" s="37">
        <v>1068.58</v>
      </c>
      <c r="S30" s="42">
        <f t="shared" si="7"/>
        <v>659733.38557658</v>
      </c>
      <c r="T30" s="43">
        <v>2.4</v>
      </c>
      <c r="U30" s="37">
        <f t="shared" si="0"/>
        <v>235.9694616</v>
      </c>
      <c r="V30" s="47">
        <v>1068.58</v>
      </c>
      <c r="W30" s="42">
        <f t="shared" si="8"/>
        <v>252152.24727652798</v>
      </c>
      <c r="X30" s="50">
        <f t="shared" si="9"/>
        <v>3323292.1551166084</v>
      </c>
    </row>
    <row r="31" spans="1:24" ht="12.75">
      <c r="A31" s="1">
        <v>17</v>
      </c>
      <c r="B31" t="s">
        <v>259</v>
      </c>
      <c r="C31" s="1" t="s">
        <v>4</v>
      </c>
      <c r="D31" s="40">
        <v>540.383728</v>
      </c>
      <c r="E31" s="37">
        <v>114.229802</v>
      </c>
      <c r="F31" s="38">
        <v>0.77</v>
      </c>
      <c r="G31" s="37">
        <f t="shared" si="1"/>
        <v>87.95694754</v>
      </c>
      <c r="H31" s="40">
        <v>6185</v>
      </c>
      <c r="I31" s="37">
        <f t="shared" si="2"/>
        <v>544013.7205349</v>
      </c>
      <c r="J31" s="41">
        <v>0.6</v>
      </c>
      <c r="K31" s="37">
        <f t="shared" si="3"/>
        <v>324.2302368</v>
      </c>
      <c r="L31" s="37">
        <v>4435.75</v>
      </c>
      <c r="M31" s="42">
        <f t="shared" si="4"/>
        <v>1438204.2728856</v>
      </c>
      <c r="N31" s="43">
        <v>1</v>
      </c>
      <c r="O31" s="37">
        <v>300000</v>
      </c>
      <c r="P31" s="44">
        <f t="shared" si="5"/>
        <v>300000</v>
      </c>
      <c r="Q31" s="37">
        <f t="shared" si="6"/>
        <v>540.383728</v>
      </c>
      <c r="R31" s="37">
        <v>1068.58</v>
      </c>
      <c r="S31" s="42">
        <f t="shared" si="7"/>
        <v>577443.24406624</v>
      </c>
      <c r="T31" s="43">
        <v>2.4</v>
      </c>
      <c r="U31" s="37">
        <f t="shared" si="0"/>
        <v>274.1515248</v>
      </c>
      <c r="V31" s="47">
        <v>1068.58</v>
      </c>
      <c r="W31" s="42">
        <f t="shared" si="8"/>
        <v>292952.836370784</v>
      </c>
      <c r="X31" s="50">
        <f t="shared" si="9"/>
        <v>3152614.0738575244</v>
      </c>
    </row>
    <row r="32" spans="1:24" ht="12.75">
      <c r="A32" s="1">
        <v>18</v>
      </c>
      <c r="B32" t="s">
        <v>259</v>
      </c>
      <c r="C32" s="1" t="s">
        <v>4</v>
      </c>
      <c r="D32" s="40">
        <v>920.333275</v>
      </c>
      <c r="E32" s="37">
        <v>120.69746</v>
      </c>
      <c r="F32" s="38">
        <v>0.77</v>
      </c>
      <c r="G32" s="37">
        <f t="shared" si="1"/>
        <v>92.9370442</v>
      </c>
      <c r="H32" s="40">
        <v>6185</v>
      </c>
      <c r="I32" s="37">
        <f t="shared" si="2"/>
        <v>574815.618377</v>
      </c>
      <c r="J32" s="41">
        <v>0.6</v>
      </c>
      <c r="K32" s="37">
        <f t="shared" si="3"/>
        <v>552.1999649999999</v>
      </c>
      <c r="L32" s="37">
        <v>4435.75</v>
      </c>
      <c r="M32" s="42">
        <f t="shared" si="4"/>
        <v>2449420.99474875</v>
      </c>
      <c r="N32" s="43">
        <v>1</v>
      </c>
      <c r="O32" s="37">
        <v>300000</v>
      </c>
      <c r="P32" s="44">
        <f t="shared" si="5"/>
        <v>300000</v>
      </c>
      <c r="Q32" s="37">
        <f t="shared" si="6"/>
        <v>920.333275</v>
      </c>
      <c r="R32" s="37">
        <v>1068.58</v>
      </c>
      <c r="S32" s="42">
        <f t="shared" si="7"/>
        <v>983449.7309994999</v>
      </c>
      <c r="T32" s="43">
        <v>2.4</v>
      </c>
      <c r="U32" s="37">
        <f t="shared" si="0"/>
        <v>289.673904</v>
      </c>
      <c r="V32" s="47">
        <v>1068.58</v>
      </c>
      <c r="W32" s="42">
        <f t="shared" si="8"/>
        <v>309539.74033631996</v>
      </c>
      <c r="X32" s="50">
        <f t="shared" si="9"/>
        <v>4617226.08446157</v>
      </c>
    </row>
    <row r="33" spans="1:24" ht="12.75">
      <c r="A33" s="1">
        <v>19</v>
      </c>
      <c r="B33" t="s">
        <v>260</v>
      </c>
      <c r="C33" s="1" t="s">
        <v>4</v>
      </c>
      <c r="D33" s="40">
        <v>458.460121</v>
      </c>
      <c r="E33" s="37">
        <v>85.010784</v>
      </c>
      <c r="F33" s="38">
        <v>0.77</v>
      </c>
      <c r="G33" s="37">
        <f t="shared" si="1"/>
        <v>65.45830368</v>
      </c>
      <c r="H33" s="40">
        <v>6185</v>
      </c>
      <c r="I33" s="37">
        <f t="shared" si="2"/>
        <v>404859.6082608</v>
      </c>
      <c r="J33" s="41">
        <v>0.6</v>
      </c>
      <c r="K33" s="37">
        <f t="shared" si="3"/>
        <v>275.0760726</v>
      </c>
      <c r="L33" s="37">
        <v>4435.75</v>
      </c>
      <c r="M33" s="42">
        <f t="shared" si="4"/>
        <v>1220168.6890354499</v>
      </c>
      <c r="N33" s="43">
        <v>1</v>
      </c>
      <c r="O33" s="37">
        <v>300000</v>
      </c>
      <c r="P33" s="44">
        <f t="shared" si="5"/>
        <v>300000</v>
      </c>
      <c r="Q33" s="37">
        <f t="shared" si="6"/>
        <v>458.460121</v>
      </c>
      <c r="R33" s="37">
        <v>1068.58</v>
      </c>
      <c r="S33" s="42">
        <f t="shared" si="7"/>
        <v>489901.31609817996</v>
      </c>
      <c r="T33" s="43">
        <v>2.4</v>
      </c>
      <c r="U33" s="37">
        <f t="shared" si="0"/>
        <v>204.0258816</v>
      </c>
      <c r="V33" s="47">
        <v>1068.58</v>
      </c>
      <c r="W33" s="42">
        <f t="shared" si="8"/>
        <v>218017.97656012798</v>
      </c>
      <c r="X33" s="50">
        <f t="shared" si="9"/>
        <v>2632947.589954558</v>
      </c>
    </row>
    <row r="34" spans="1:24" ht="12.75">
      <c r="A34" s="1">
        <v>20</v>
      </c>
      <c r="B34" t="s">
        <v>79</v>
      </c>
      <c r="C34" s="1" t="s">
        <v>4</v>
      </c>
      <c r="D34" s="40">
        <v>605.042175</v>
      </c>
      <c r="E34" s="37">
        <v>107.29781</v>
      </c>
      <c r="F34" s="38">
        <v>0.77</v>
      </c>
      <c r="G34" s="37">
        <f t="shared" si="1"/>
        <v>82.6193137</v>
      </c>
      <c r="H34" s="40">
        <v>6185</v>
      </c>
      <c r="I34" s="37">
        <f t="shared" si="2"/>
        <v>511000.45523450006</v>
      </c>
      <c r="J34" s="41">
        <v>0.6</v>
      </c>
      <c r="K34" s="37">
        <f t="shared" si="3"/>
        <v>363.025305</v>
      </c>
      <c r="L34" s="37">
        <v>4435.75</v>
      </c>
      <c r="M34" s="42">
        <f t="shared" si="4"/>
        <v>1610289.49665375</v>
      </c>
      <c r="N34" s="43">
        <v>1</v>
      </c>
      <c r="O34" s="37">
        <v>300000</v>
      </c>
      <c r="P34" s="44">
        <f t="shared" si="5"/>
        <v>300000</v>
      </c>
      <c r="Q34" s="37">
        <f t="shared" si="6"/>
        <v>605.042175</v>
      </c>
      <c r="R34" s="37">
        <v>1068.58</v>
      </c>
      <c r="S34" s="42">
        <f t="shared" si="7"/>
        <v>646535.9673615</v>
      </c>
      <c r="T34" s="43">
        <v>2.4</v>
      </c>
      <c r="U34" s="37">
        <f t="shared" si="0"/>
        <v>257.514744</v>
      </c>
      <c r="V34" s="47">
        <v>1068.58</v>
      </c>
      <c r="W34" s="42">
        <f t="shared" si="8"/>
        <v>275175.10514352</v>
      </c>
      <c r="X34" s="50">
        <f t="shared" si="9"/>
        <v>3343001.0243932703</v>
      </c>
    </row>
    <row r="35" spans="1:24" ht="12.75">
      <c r="A35" s="1">
        <v>21</v>
      </c>
      <c r="B35" t="s">
        <v>253</v>
      </c>
      <c r="C35" s="1" t="s">
        <v>4</v>
      </c>
      <c r="D35" s="40">
        <v>835.18438</v>
      </c>
      <c r="E35" s="37">
        <v>116.871</v>
      </c>
      <c r="F35" s="38">
        <v>0.77</v>
      </c>
      <c r="G35" s="37">
        <f t="shared" si="1"/>
        <v>89.99067</v>
      </c>
      <c r="H35" s="40">
        <v>6185</v>
      </c>
      <c r="I35" s="37">
        <f t="shared" si="2"/>
        <v>556592.29395</v>
      </c>
      <c r="J35" s="41">
        <v>0.6</v>
      </c>
      <c r="K35" s="37">
        <f t="shared" si="3"/>
        <v>501.110628</v>
      </c>
      <c r="L35" s="37">
        <v>4435.75</v>
      </c>
      <c r="M35" s="42">
        <f t="shared" si="4"/>
        <v>2222801.468151</v>
      </c>
      <c r="N35" s="43">
        <v>1</v>
      </c>
      <c r="O35" s="37">
        <v>300000</v>
      </c>
      <c r="P35" s="44">
        <f t="shared" si="5"/>
        <v>300000</v>
      </c>
      <c r="Q35" s="37">
        <f t="shared" si="6"/>
        <v>835.18438</v>
      </c>
      <c r="R35" s="37">
        <v>1068.58</v>
      </c>
      <c r="S35" s="42">
        <f t="shared" si="7"/>
        <v>892461.3247804</v>
      </c>
      <c r="T35" s="43">
        <v>2.4</v>
      </c>
      <c r="U35" s="37">
        <f t="shared" si="0"/>
        <v>280.49039999999997</v>
      </c>
      <c r="V35" s="47">
        <v>1068.58</v>
      </c>
      <c r="W35" s="42">
        <f t="shared" si="8"/>
        <v>299726.43163199996</v>
      </c>
      <c r="X35" s="50">
        <f t="shared" si="9"/>
        <v>4271581.5185134</v>
      </c>
    </row>
    <row r="36" spans="1:24" ht="12.75">
      <c r="A36" s="1">
        <v>22</v>
      </c>
      <c r="B36" t="s">
        <v>79</v>
      </c>
      <c r="C36" s="1" t="s">
        <v>4</v>
      </c>
      <c r="D36" s="40">
        <v>679.323677</v>
      </c>
      <c r="E36" s="37">
        <v>105.089142</v>
      </c>
      <c r="F36" s="38">
        <v>0.77</v>
      </c>
      <c r="G36" s="37">
        <f t="shared" si="1"/>
        <v>80.91863934</v>
      </c>
      <c r="H36" s="40">
        <v>6185</v>
      </c>
      <c r="I36" s="37">
        <f t="shared" si="2"/>
        <v>500481.7843179</v>
      </c>
      <c r="J36" s="41">
        <v>0.6</v>
      </c>
      <c r="K36" s="37">
        <f t="shared" si="3"/>
        <v>407.5942062</v>
      </c>
      <c r="L36" s="37">
        <v>4435.75</v>
      </c>
      <c r="M36" s="42">
        <f t="shared" si="4"/>
        <v>1807986.0001516498</v>
      </c>
      <c r="N36" s="43">
        <v>1</v>
      </c>
      <c r="O36" s="37">
        <v>300000</v>
      </c>
      <c r="P36" s="44">
        <f t="shared" si="5"/>
        <v>300000</v>
      </c>
      <c r="Q36" s="37">
        <f t="shared" si="6"/>
        <v>679.323677</v>
      </c>
      <c r="R36" s="37">
        <v>1068.58</v>
      </c>
      <c r="S36" s="42">
        <f t="shared" si="7"/>
        <v>725911.6947686599</v>
      </c>
      <c r="T36" s="43">
        <v>2.4</v>
      </c>
      <c r="U36" s="37">
        <f t="shared" si="0"/>
        <v>252.2139408</v>
      </c>
      <c r="V36" s="47">
        <v>1068.58</v>
      </c>
      <c r="W36" s="42">
        <f t="shared" si="8"/>
        <v>269510.772860064</v>
      </c>
      <c r="X36" s="50">
        <f t="shared" si="9"/>
        <v>3603890.252098274</v>
      </c>
    </row>
    <row r="37" spans="1:24" ht="12.75">
      <c r="A37" s="1">
        <v>23</v>
      </c>
      <c r="B37" t="s">
        <v>261</v>
      </c>
      <c r="C37" s="1" t="s">
        <v>4</v>
      </c>
      <c r="D37" s="40">
        <v>321.281631</v>
      </c>
      <c r="E37" s="37">
        <v>75.857749</v>
      </c>
      <c r="F37" s="38">
        <v>0.77</v>
      </c>
      <c r="G37" s="37">
        <f t="shared" si="1"/>
        <v>58.41046673</v>
      </c>
      <c r="H37" s="40">
        <v>6185</v>
      </c>
      <c r="I37" s="37">
        <f t="shared" si="2"/>
        <v>361268.73672505</v>
      </c>
      <c r="J37" s="41">
        <v>0.6</v>
      </c>
      <c r="K37" s="37">
        <f t="shared" si="3"/>
        <v>192.7689786</v>
      </c>
      <c r="L37" s="37">
        <v>4435.75</v>
      </c>
      <c r="M37" s="42">
        <f t="shared" si="4"/>
        <v>855074.99682495</v>
      </c>
      <c r="N37" s="43">
        <v>1</v>
      </c>
      <c r="O37" s="37">
        <v>300000</v>
      </c>
      <c r="P37" s="44">
        <f t="shared" si="5"/>
        <v>300000</v>
      </c>
      <c r="Q37" s="37">
        <f t="shared" si="6"/>
        <v>321.281631</v>
      </c>
      <c r="R37" s="37">
        <v>1068.58</v>
      </c>
      <c r="S37" s="42">
        <f t="shared" si="7"/>
        <v>343315.12525398</v>
      </c>
      <c r="T37" s="43">
        <v>2.4</v>
      </c>
      <c r="U37" s="37">
        <f t="shared" si="0"/>
        <v>182.05859759999998</v>
      </c>
      <c r="V37" s="47">
        <v>1068.58</v>
      </c>
      <c r="W37" s="42">
        <f t="shared" si="8"/>
        <v>194544.17622340797</v>
      </c>
      <c r="X37" s="50">
        <f t="shared" si="9"/>
        <v>2054203.035027388</v>
      </c>
    </row>
    <row r="38" spans="1:24" ht="12.75">
      <c r="A38" s="1">
        <v>24</v>
      </c>
      <c r="B38" t="s">
        <v>262</v>
      </c>
      <c r="C38" s="1" t="s">
        <v>4</v>
      </c>
      <c r="D38" s="40">
        <v>7729.956909</v>
      </c>
      <c r="E38" s="37">
        <v>395.456802</v>
      </c>
      <c r="F38" s="38">
        <v>0.77</v>
      </c>
      <c r="G38" s="37">
        <f t="shared" si="1"/>
        <v>304.50173753999997</v>
      </c>
      <c r="H38" s="40">
        <v>6185</v>
      </c>
      <c r="I38" s="37">
        <f t="shared" si="2"/>
        <v>1883343.2466848998</v>
      </c>
      <c r="J38" s="41">
        <v>0.6</v>
      </c>
      <c r="K38" s="37">
        <f t="shared" si="3"/>
        <v>4637.9741454</v>
      </c>
      <c r="L38" s="37">
        <v>4435.75</v>
      </c>
      <c r="M38" s="42">
        <f t="shared" si="4"/>
        <v>20572893.81545805</v>
      </c>
      <c r="N38" s="43">
        <v>1</v>
      </c>
      <c r="O38" s="37">
        <v>300000</v>
      </c>
      <c r="P38" s="44">
        <f t="shared" si="5"/>
        <v>300000</v>
      </c>
      <c r="Q38" s="37">
        <f t="shared" si="6"/>
        <v>7729.956909</v>
      </c>
      <c r="R38" s="37">
        <v>1068.58</v>
      </c>
      <c r="S38" s="42">
        <f t="shared" si="7"/>
        <v>8260077.35381922</v>
      </c>
      <c r="T38" s="43">
        <v>2.4</v>
      </c>
      <c r="U38" s="37">
        <f t="shared" si="0"/>
        <v>949.0963247999999</v>
      </c>
      <c r="V38" s="47">
        <v>1068.58</v>
      </c>
      <c r="W38" s="42">
        <f t="shared" si="8"/>
        <v>1014185.3507547838</v>
      </c>
      <c r="X38" s="50">
        <f t="shared" si="9"/>
        <v>32030499.766716957</v>
      </c>
    </row>
    <row r="39" spans="1:24" ht="12.75">
      <c r="A39" s="1">
        <v>25</v>
      </c>
      <c r="B39" t="s">
        <v>263</v>
      </c>
      <c r="C39" s="1" t="s">
        <v>4</v>
      </c>
      <c r="D39" s="40">
        <v>988.0483</v>
      </c>
      <c r="E39" s="37">
        <v>143.103409</v>
      </c>
      <c r="F39" s="38">
        <v>0.77</v>
      </c>
      <c r="G39" s="37">
        <f t="shared" si="1"/>
        <v>110.18962493000001</v>
      </c>
      <c r="H39" s="40">
        <v>6185</v>
      </c>
      <c r="I39" s="37">
        <f t="shared" si="2"/>
        <v>681522.8301920501</v>
      </c>
      <c r="J39" s="41">
        <v>0.6</v>
      </c>
      <c r="K39" s="37">
        <f t="shared" si="3"/>
        <v>592.82898</v>
      </c>
      <c r="L39" s="37">
        <v>4435.75</v>
      </c>
      <c r="M39" s="42">
        <f t="shared" si="4"/>
        <v>2629641.148035</v>
      </c>
      <c r="N39" s="43">
        <v>1</v>
      </c>
      <c r="O39" s="37">
        <v>300000</v>
      </c>
      <c r="P39" s="44">
        <f t="shared" si="5"/>
        <v>300000</v>
      </c>
      <c r="Q39" s="37">
        <f t="shared" si="6"/>
        <v>988.0483</v>
      </c>
      <c r="R39" s="37">
        <v>1068.58</v>
      </c>
      <c r="S39" s="42">
        <f t="shared" si="7"/>
        <v>1055808.652414</v>
      </c>
      <c r="T39" s="43">
        <v>2.4</v>
      </c>
      <c r="U39" s="37">
        <f t="shared" si="0"/>
        <v>343.4481816</v>
      </c>
      <c r="V39" s="47">
        <v>1068.58</v>
      </c>
      <c r="W39" s="42">
        <f t="shared" si="8"/>
        <v>367001.85789412796</v>
      </c>
      <c r="X39" s="50">
        <f t="shared" si="9"/>
        <v>5033974.488535178</v>
      </c>
    </row>
    <row r="40" spans="1:24" ht="12.75">
      <c r="A40" s="1">
        <v>26</v>
      </c>
      <c r="B40" t="s">
        <v>263</v>
      </c>
      <c r="C40" s="1" t="s">
        <v>21</v>
      </c>
      <c r="D40" s="40">
        <v>3051.637299</v>
      </c>
      <c r="E40" s="37">
        <v>233.136635</v>
      </c>
      <c r="F40" s="38">
        <v>0.77</v>
      </c>
      <c r="G40" s="37">
        <f t="shared" si="1"/>
        <v>179.51520895000002</v>
      </c>
      <c r="H40" s="40">
        <v>6185</v>
      </c>
      <c r="I40" s="37">
        <f t="shared" si="2"/>
        <v>1110301.5673557501</v>
      </c>
      <c r="J40" s="41">
        <v>0.6</v>
      </c>
      <c r="K40" s="37">
        <f t="shared" si="3"/>
        <v>1830.9823794</v>
      </c>
      <c r="L40" s="37">
        <v>4435.75</v>
      </c>
      <c r="M40" s="42">
        <f t="shared" si="4"/>
        <v>8121780.089423549</v>
      </c>
      <c r="N40" s="43">
        <v>1</v>
      </c>
      <c r="O40" s="37">
        <v>300000</v>
      </c>
      <c r="P40" s="44">
        <f t="shared" si="5"/>
        <v>300000</v>
      </c>
      <c r="Q40" s="37">
        <f t="shared" si="6"/>
        <v>3051.637299</v>
      </c>
      <c r="R40" s="37">
        <v>1068.58</v>
      </c>
      <c r="S40" s="42">
        <f t="shared" si="7"/>
        <v>3260918.58496542</v>
      </c>
      <c r="T40" s="43">
        <v>2.4</v>
      </c>
      <c r="U40" s="37">
        <f t="shared" si="0"/>
        <v>559.527924</v>
      </c>
      <c r="V40" s="47">
        <v>1068.58</v>
      </c>
      <c r="W40" s="42">
        <f t="shared" si="8"/>
        <v>597900.3490279199</v>
      </c>
      <c r="X40" s="50">
        <f t="shared" si="9"/>
        <v>13390900.59077264</v>
      </c>
    </row>
    <row r="41" spans="1:24" ht="12.75">
      <c r="A41" s="1">
        <v>27</v>
      </c>
      <c r="B41" t="s">
        <v>263</v>
      </c>
      <c r="C41" s="1" t="s">
        <v>4</v>
      </c>
      <c r="D41" s="40">
        <v>853.240303</v>
      </c>
      <c r="E41" s="37">
        <v>118.167367</v>
      </c>
      <c r="F41" s="38">
        <v>0.77</v>
      </c>
      <c r="G41" s="37">
        <f t="shared" si="1"/>
        <v>90.98887259</v>
      </c>
      <c r="H41" s="40">
        <v>6185</v>
      </c>
      <c r="I41" s="37">
        <f t="shared" si="2"/>
        <v>562766.17696915</v>
      </c>
      <c r="J41" s="41">
        <v>0.6</v>
      </c>
      <c r="K41" s="37">
        <f t="shared" si="3"/>
        <v>511.9441818</v>
      </c>
      <c r="L41" s="37">
        <v>4435.75</v>
      </c>
      <c r="M41" s="42">
        <f t="shared" si="4"/>
        <v>2270856.40441935</v>
      </c>
      <c r="N41" s="43">
        <v>1</v>
      </c>
      <c r="O41" s="37">
        <v>300000</v>
      </c>
      <c r="P41" s="44">
        <f t="shared" si="5"/>
        <v>300000</v>
      </c>
      <c r="Q41" s="37">
        <f t="shared" si="6"/>
        <v>853.240303</v>
      </c>
      <c r="R41" s="37">
        <v>1068.58</v>
      </c>
      <c r="S41" s="42">
        <f t="shared" si="7"/>
        <v>911755.5229797399</v>
      </c>
      <c r="T41" s="43">
        <v>2.4</v>
      </c>
      <c r="U41" s="37">
        <f t="shared" si="0"/>
        <v>283.6016808</v>
      </c>
      <c r="V41" s="47">
        <v>1068.58</v>
      </c>
      <c r="W41" s="42">
        <f t="shared" si="8"/>
        <v>303051.084069264</v>
      </c>
      <c r="X41" s="50">
        <f t="shared" si="9"/>
        <v>4348429.188437504</v>
      </c>
    </row>
    <row r="42" spans="1:24" ht="12.75">
      <c r="A42" s="1">
        <v>28</v>
      </c>
      <c r="B42" t="s">
        <v>264</v>
      </c>
      <c r="C42" s="1" t="s">
        <v>4</v>
      </c>
      <c r="D42" s="40">
        <v>3087.856804</v>
      </c>
      <c r="E42" s="37">
        <v>223.967725</v>
      </c>
      <c r="F42" s="38">
        <v>0.77</v>
      </c>
      <c r="G42" s="37">
        <f t="shared" si="1"/>
        <v>172.45514825</v>
      </c>
      <c r="H42" s="40">
        <v>6185</v>
      </c>
      <c r="I42" s="37">
        <f t="shared" si="2"/>
        <v>1066635.0919262501</v>
      </c>
      <c r="J42" s="41">
        <v>0.6</v>
      </c>
      <c r="K42" s="37">
        <f t="shared" si="3"/>
        <v>1852.7140823999998</v>
      </c>
      <c r="L42" s="37">
        <v>4435.75</v>
      </c>
      <c r="M42" s="42">
        <f t="shared" si="4"/>
        <v>8218176.491005799</v>
      </c>
      <c r="N42" s="43">
        <v>1</v>
      </c>
      <c r="O42" s="37">
        <v>300000</v>
      </c>
      <c r="P42" s="44">
        <f t="shared" si="5"/>
        <v>300000</v>
      </c>
      <c r="Q42" s="37">
        <f t="shared" si="6"/>
        <v>3087.856804</v>
      </c>
      <c r="R42" s="37">
        <v>1068.58</v>
      </c>
      <c r="S42" s="42">
        <f t="shared" si="7"/>
        <v>3299622.02361832</v>
      </c>
      <c r="T42" s="43">
        <v>2.4</v>
      </c>
      <c r="U42" s="37">
        <f t="shared" si="0"/>
        <v>537.5225399999999</v>
      </c>
      <c r="V42" s="47">
        <v>1068.58</v>
      </c>
      <c r="W42" s="42">
        <f t="shared" si="8"/>
        <v>574385.8357932</v>
      </c>
      <c r="X42" s="50">
        <f t="shared" si="9"/>
        <v>13458819.44234357</v>
      </c>
    </row>
    <row r="43" spans="1:24" ht="12.75">
      <c r="A43" s="1">
        <v>29</v>
      </c>
      <c r="B43" t="s">
        <v>265</v>
      </c>
      <c r="C43" s="1" t="s">
        <v>4</v>
      </c>
      <c r="D43" s="40">
        <v>1227.090744</v>
      </c>
      <c r="E43" s="37">
        <v>141.867484</v>
      </c>
      <c r="F43" s="38">
        <v>0.77</v>
      </c>
      <c r="G43" s="37">
        <f t="shared" si="1"/>
        <v>109.23796268</v>
      </c>
      <c r="H43" s="40">
        <v>6185</v>
      </c>
      <c r="I43" s="37">
        <f t="shared" si="2"/>
        <v>675636.7991757999</v>
      </c>
      <c r="J43" s="41">
        <v>0.6</v>
      </c>
      <c r="K43" s="37">
        <f t="shared" si="3"/>
        <v>736.2544464</v>
      </c>
      <c r="L43" s="37">
        <v>4435.75</v>
      </c>
      <c r="M43" s="42">
        <f t="shared" si="4"/>
        <v>3265840.6606188</v>
      </c>
      <c r="N43" s="43">
        <v>1</v>
      </c>
      <c r="O43" s="37">
        <v>300000</v>
      </c>
      <c r="P43" s="44">
        <f t="shared" si="5"/>
        <v>300000</v>
      </c>
      <c r="Q43" s="37">
        <f t="shared" si="6"/>
        <v>1227.090744</v>
      </c>
      <c r="R43" s="37">
        <v>1068.58</v>
      </c>
      <c r="S43" s="42">
        <f t="shared" si="7"/>
        <v>1311244.62722352</v>
      </c>
      <c r="T43" s="43">
        <v>2.4</v>
      </c>
      <c r="U43" s="37">
        <f t="shared" si="0"/>
        <v>340.4819616</v>
      </c>
      <c r="V43" s="47">
        <v>1068.58</v>
      </c>
      <c r="W43" s="42">
        <f t="shared" si="8"/>
        <v>363832.21452652797</v>
      </c>
      <c r="X43" s="50">
        <f t="shared" si="9"/>
        <v>5916554.301544649</v>
      </c>
    </row>
    <row r="44" spans="1:24" ht="12.75">
      <c r="A44" s="1">
        <v>30</v>
      </c>
      <c r="B44" t="s">
        <v>266</v>
      </c>
      <c r="C44" s="1" t="s">
        <v>4</v>
      </c>
      <c r="D44" s="40">
        <v>12888.07066</v>
      </c>
      <c r="E44" s="37">
        <v>608.904344</v>
      </c>
      <c r="F44" s="38">
        <v>0.77</v>
      </c>
      <c r="G44" s="37">
        <f t="shared" si="1"/>
        <v>468.85634488000005</v>
      </c>
      <c r="H44" s="40">
        <v>6185</v>
      </c>
      <c r="I44" s="37">
        <f t="shared" si="2"/>
        <v>2899876.4930828004</v>
      </c>
      <c r="J44" s="41">
        <v>0.6</v>
      </c>
      <c r="K44" s="37">
        <f t="shared" si="3"/>
        <v>7732.842395999999</v>
      </c>
      <c r="L44" s="37">
        <v>4435.75</v>
      </c>
      <c r="M44" s="42">
        <f t="shared" si="4"/>
        <v>34300955.658057</v>
      </c>
      <c r="N44" s="43">
        <v>1</v>
      </c>
      <c r="O44" s="37">
        <v>300000</v>
      </c>
      <c r="P44" s="44">
        <f t="shared" si="5"/>
        <v>300000</v>
      </c>
      <c r="Q44" s="37">
        <f t="shared" si="6"/>
        <v>12888.07066</v>
      </c>
      <c r="R44" s="37">
        <v>1068.58</v>
      </c>
      <c r="S44" s="42">
        <f t="shared" si="7"/>
        <v>13771934.545862798</v>
      </c>
      <c r="T44" s="43">
        <v>2.4</v>
      </c>
      <c r="U44" s="37">
        <f t="shared" si="0"/>
        <v>1461.3704256</v>
      </c>
      <c r="V44" s="47">
        <v>1068.58</v>
      </c>
      <c r="W44" s="42">
        <f t="shared" si="8"/>
        <v>1561591.209387648</v>
      </c>
      <c r="X44" s="50">
        <f t="shared" si="9"/>
        <v>52834357.90639024</v>
      </c>
    </row>
    <row r="45" spans="1:24" ht="12.75">
      <c r="A45" s="1">
        <v>31</v>
      </c>
      <c r="B45" t="s">
        <v>267</v>
      </c>
      <c r="C45" s="1" t="s">
        <v>4</v>
      </c>
      <c r="D45" s="40">
        <v>5941.653908</v>
      </c>
      <c r="E45" s="37">
        <v>320.552908</v>
      </c>
      <c r="F45" s="38">
        <v>0.77</v>
      </c>
      <c r="G45" s="37">
        <f t="shared" si="1"/>
        <v>246.82573916</v>
      </c>
      <c r="H45" s="40">
        <v>6185</v>
      </c>
      <c r="I45" s="37">
        <f t="shared" si="2"/>
        <v>1526617.1967046</v>
      </c>
      <c r="J45" s="41">
        <v>0.6</v>
      </c>
      <c r="K45" s="37">
        <f t="shared" si="3"/>
        <v>3564.9923448</v>
      </c>
      <c r="L45" s="37">
        <v>4435.75</v>
      </c>
      <c r="M45" s="42">
        <f t="shared" si="4"/>
        <v>15813414.7934466</v>
      </c>
      <c r="N45" s="43">
        <v>1</v>
      </c>
      <c r="O45" s="37">
        <v>300000</v>
      </c>
      <c r="P45" s="44">
        <f t="shared" si="5"/>
        <v>300000</v>
      </c>
      <c r="Q45" s="37">
        <f t="shared" si="6"/>
        <v>5941.653908</v>
      </c>
      <c r="R45" s="37">
        <v>1068.58</v>
      </c>
      <c r="S45" s="42">
        <f t="shared" si="7"/>
        <v>6349132.53301064</v>
      </c>
      <c r="T45" s="43">
        <v>2.4</v>
      </c>
      <c r="U45" s="37">
        <f t="shared" si="0"/>
        <v>769.3269792</v>
      </c>
      <c r="V45" s="47">
        <v>1068.58</v>
      </c>
      <c r="W45" s="42">
        <f t="shared" si="8"/>
        <v>822087.423433536</v>
      </c>
      <c r="X45" s="50">
        <f t="shared" si="9"/>
        <v>24811251.946595374</v>
      </c>
    </row>
    <row r="46" spans="1:24" ht="12.75">
      <c r="A46" s="1">
        <v>32</v>
      </c>
      <c r="B46" t="s">
        <v>262</v>
      </c>
      <c r="C46" s="1" t="s">
        <v>4</v>
      </c>
      <c r="D46" s="40">
        <v>2834.296112</v>
      </c>
      <c r="E46" s="37">
        <v>209.624148</v>
      </c>
      <c r="F46" s="38">
        <v>0.77</v>
      </c>
      <c r="G46" s="37">
        <f t="shared" si="1"/>
        <v>161.41059396</v>
      </c>
      <c r="H46" s="40">
        <v>6185</v>
      </c>
      <c r="I46" s="37">
        <f t="shared" si="2"/>
        <v>998324.5236426</v>
      </c>
      <c r="J46" s="41">
        <v>0.6</v>
      </c>
      <c r="K46" s="37">
        <f t="shared" si="3"/>
        <v>1700.5776672</v>
      </c>
      <c r="L46" s="37">
        <v>4435.75</v>
      </c>
      <c r="M46" s="42">
        <f t="shared" si="4"/>
        <v>7543337.387282399</v>
      </c>
      <c r="N46" s="43">
        <v>1</v>
      </c>
      <c r="O46" s="37">
        <v>300000</v>
      </c>
      <c r="P46" s="44">
        <f t="shared" si="5"/>
        <v>300000</v>
      </c>
      <c r="Q46" s="37">
        <f t="shared" si="6"/>
        <v>2834.296112</v>
      </c>
      <c r="R46" s="37">
        <v>1068.58</v>
      </c>
      <c r="S46" s="42">
        <f t="shared" si="7"/>
        <v>3028672.1393609596</v>
      </c>
      <c r="T46" s="43">
        <v>2.4</v>
      </c>
      <c r="U46" s="37">
        <f t="shared" si="0"/>
        <v>503.09795519999994</v>
      </c>
      <c r="V46" s="47">
        <v>1068.58</v>
      </c>
      <c r="W46" s="42">
        <f t="shared" si="8"/>
        <v>537600.4129676159</v>
      </c>
      <c r="X46" s="50">
        <f t="shared" si="9"/>
        <v>12407934.463253574</v>
      </c>
    </row>
    <row r="47" spans="1:24" ht="12.75">
      <c r="A47" s="1">
        <v>33</v>
      </c>
      <c r="B47" t="s">
        <v>268</v>
      </c>
      <c r="C47" s="1" t="s">
        <v>4</v>
      </c>
      <c r="D47" s="40">
        <v>3623.734566</v>
      </c>
      <c r="E47" s="37">
        <v>260.243746</v>
      </c>
      <c r="F47" s="38">
        <v>0.77</v>
      </c>
      <c r="G47" s="37">
        <f t="shared" si="1"/>
        <v>200.38768442</v>
      </c>
      <c r="H47" s="40">
        <v>6185</v>
      </c>
      <c r="I47" s="37">
        <f t="shared" si="2"/>
        <v>1239397.8281377</v>
      </c>
      <c r="J47" s="41">
        <v>0.6</v>
      </c>
      <c r="K47" s="37">
        <f t="shared" si="3"/>
        <v>2174.2407396</v>
      </c>
      <c r="L47" s="37">
        <v>4435.75</v>
      </c>
      <c r="M47" s="42">
        <f t="shared" si="4"/>
        <v>9644388.3606807</v>
      </c>
      <c r="N47" s="43">
        <v>1</v>
      </c>
      <c r="O47" s="37">
        <v>300000</v>
      </c>
      <c r="P47" s="44">
        <f t="shared" si="5"/>
        <v>300000</v>
      </c>
      <c r="Q47" s="37">
        <f t="shared" si="6"/>
        <v>3623.734566</v>
      </c>
      <c r="R47" s="37">
        <v>1068.58</v>
      </c>
      <c r="S47" s="42">
        <f t="shared" si="7"/>
        <v>3872250.28253628</v>
      </c>
      <c r="T47" s="43">
        <v>2.4</v>
      </c>
      <c r="U47" s="37">
        <f t="shared" si="0"/>
        <v>624.5849903999999</v>
      </c>
      <c r="V47" s="47">
        <v>1068.58</v>
      </c>
      <c r="W47" s="42">
        <f t="shared" si="8"/>
        <v>667419.0290416318</v>
      </c>
      <c r="X47" s="50">
        <f t="shared" si="9"/>
        <v>15723455.500396311</v>
      </c>
    </row>
    <row r="48" spans="1:24" ht="12.75">
      <c r="A48" s="1">
        <v>34</v>
      </c>
      <c r="B48" t="s">
        <v>269</v>
      </c>
      <c r="C48" s="1" t="s">
        <v>4</v>
      </c>
      <c r="D48" s="40">
        <v>740.383423</v>
      </c>
      <c r="E48" s="37">
        <v>116.650893</v>
      </c>
      <c r="F48" s="38">
        <v>0.77</v>
      </c>
      <c r="G48" s="37">
        <f t="shared" si="1"/>
        <v>89.82118761</v>
      </c>
      <c r="H48" s="40">
        <v>6185</v>
      </c>
      <c r="I48" s="37">
        <f t="shared" si="2"/>
        <v>555544.04536785</v>
      </c>
      <c r="J48" s="41">
        <v>0.6</v>
      </c>
      <c r="K48" s="37">
        <f t="shared" si="3"/>
        <v>444.2300538</v>
      </c>
      <c r="L48" s="37">
        <v>4435.75</v>
      </c>
      <c r="M48" s="42">
        <f t="shared" si="4"/>
        <v>1970493.46114335</v>
      </c>
      <c r="N48" s="43">
        <v>1</v>
      </c>
      <c r="O48" s="37">
        <v>300000</v>
      </c>
      <c r="P48" s="44">
        <f t="shared" si="5"/>
        <v>300000</v>
      </c>
      <c r="Q48" s="37">
        <f t="shared" si="6"/>
        <v>740.383423</v>
      </c>
      <c r="R48" s="37">
        <v>1068.58</v>
      </c>
      <c r="S48" s="42">
        <f t="shared" si="7"/>
        <v>791158.91814934</v>
      </c>
      <c r="T48" s="43">
        <v>2.4</v>
      </c>
      <c r="U48" s="37">
        <f t="shared" si="0"/>
        <v>279.96214319999996</v>
      </c>
      <c r="V48" s="47">
        <v>1068.58</v>
      </c>
      <c r="W48" s="42">
        <f t="shared" si="8"/>
        <v>299161.94698065595</v>
      </c>
      <c r="X48" s="50">
        <f t="shared" si="9"/>
        <v>3916358.371641196</v>
      </c>
    </row>
    <row r="49" spans="1:24" ht="12.75">
      <c r="A49" s="1">
        <v>35</v>
      </c>
      <c r="B49" t="s">
        <v>235</v>
      </c>
      <c r="C49" s="1" t="s">
        <v>4</v>
      </c>
      <c r="D49" s="40">
        <v>670.41613</v>
      </c>
      <c r="E49" s="37">
        <v>137.83411</v>
      </c>
      <c r="F49" s="38">
        <v>0.77</v>
      </c>
      <c r="G49" s="37">
        <f t="shared" si="1"/>
        <v>106.13226470000001</v>
      </c>
      <c r="H49" s="40">
        <v>6185</v>
      </c>
      <c r="I49" s="37">
        <f t="shared" si="2"/>
        <v>656428.0571695</v>
      </c>
      <c r="J49" s="41">
        <v>0.6</v>
      </c>
      <c r="K49" s="37">
        <f t="shared" si="3"/>
        <v>402.24967799999996</v>
      </c>
      <c r="L49" s="37">
        <v>4435.75</v>
      </c>
      <c r="M49" s="42">
        <f t="shared" si="4"/>
        <v>1784279.0091884998</v>
      </c>
      <c r="N49" s="43">
        <v>1</v>
      </c>
      <c r="O49" s="37">
        <v>300000</v>
      </c>
      <c r="P49" s="44">
        <f t="shared" si="5"/>
        <v>300000</v>
      </c>
      <c r="Q49" s="37">
        <f t="shared" si="6"/>
        <v>670.41613</v>
      </c>
      <c r="R49" s="37">
        <v>1068.58</v>
      </c>
      <c r="S49" s="42">
        <f t="shared" si="7"/>
        <v>716393.2681953999</v>
      </c>
      <c r="T49" s="43">
        <v>2.4</v>
      </c>
      <c r="U49" s="37">
        <f t="shared" si="0"/>
        <v>330.801864</v>
      </c>
      <c r="V49" s="47">
        <v>1068.58</v>
      </c>
      <c r="W49" s="42">
        <f t="shared" si="8"/>
        <v>353488.25583312</v>
      </c>
      <c r="X49" s="50">
        <f t="shared" si="9"/>
        <v>3810588.590386519</v>
      </c>
    </row>
    <row r="50" spans="1:24" ht="12.75">
      <c r="A50" s="1">
        <v>36</v>
      </c>
      <c r="B50" t="s">
        <v>235</v>
      </c>
      <c r="C50" s="1" t="s">
        <v>4</v>
      </c>
      <c r="D50" s="40">
        <v>1229.039536</v>
      </c>
      <c r="E50" s="37">
        <v>151.691691</v>
      </c>
      <c r="F50" s="38">
        <v>0.77</v>
      </c>
      <c r="G50" s="37">
        <f t="shared" si="1"/>
        <v>116.80260206999999</v>
      </c>
      <c r="H50" s="40">
        <v>6185</v>
      </c>
      <c r="I50" s="37">
        <f t="shared" si="2"/>
        <v>722424.09380295</v>
      </c>
      <c r="J50" s="41">
        <v>0.6</v>
      </c>
      <c r="K50" s="37">
        <f t="shared" si="3"/>
        <v>737.4237216</v>
      </c>
      <c r="L50" s="37">
        <v>4435.75</v>
      </c>
      <c r="M50" s="42">
        <f t="shared" si="4"/>
        <v>3271027.2730872002</v>
      </c>
      <c r="N50" s="43">
        <v>1</v>
      </c>
      <c r="O50" s="37">
        <v>300000</v>
      </c>
      <c r="P50" s="44">
        <f t="shared" si="5"/>
        <v>300000</v>
      </c>
      <c r="Q50" s="37">
        <f t="shared" si="6"/>
        <v>1229.039536</v>
      </c>
      <c r="R50" s="37">
        <v>1068.58</v>
      </c>
      <c r="S50" s="42">
        <f t="shared" si="7"/>
        <v>1313327.06737888</v>
      </c>
      <c r="T50" s="43">
        <v>2.4</v>
      </c>
      <c r="U50" s="37">
        <f t="shared" si="0"/>
        <v>364.06005839999995</v>
      </c>
      <c r="V50" s="47">
        <v>1068.58</v>
      </c>
      <c r="W50" s="42">
        <f t="shared" si="8"/>
        <v>389027.2972050719</v>
      </c>
      <c r="X50" s="50">
        <f t="shared" si="9"/>
        <v>5995805.7314741025</v>
      </c>
    </row>
    <row r="51" spans="1:24" ht="12.75">
      <c r="A51" s="1">
        <v>37</v>
      </c>
      <c r="B51" t="s">
        <v>270</v>
      </c>
      <c r="C51" s="1" t="s">
        <v>4</v>
      </c>
      <c r="D51" s="40">
        <v>1628.792328</v>
      </c>
      <c r="E51" s="37">
        <v>170.168143</v>
      </c>
      <c r="F51" s="38">
        <v>0.77</v>
      </c>
      <c r="G51" s="37">
        <f t="shared" si="1"/>
        <v>131.02947011</v>
      </c>
      <c r="H51" s="40">
        <v>6185</v>
      </c>
      <c r="I51" s="37">
        <f t="shared" si="2"/>
        <v>810417.2726303501</v>
      </c>
      <c r="J51" s="41">
        <v>0.6</v>
      </c>
      <c r="K51" s="37">
        <f t="shared" si="3"/>
        <v>977.2753968</v>
      </c>
      <c r="L51" s="37">
        <v>4435.75</v>
      </c>
      <c r="M51" s="42">
        <f t="shared" si="4"/>
        <v>4334949.341355599</v>
      </c>
      <c r="N51" s="43">
        <v>1</v>
      </c>
      <c r="O51" s="37">
        <v>300000</v>
      </c>
      <c r="P51" s="44">
        <f t="shared" si="5"/>
        <v>300000</v>
      </c>
      <c r="Q51" s="37">
        <f t="shared" si="6"/>
        <v>1628.792328</v>
      </c>
      <c r="R51" s="37">
        <v>1068.58</v>
      </c>
      <c r="S51" s="42">
        <f t="shared" si="7"/>
        <v>1740494.9058542398</v>
      </c>
      <c r="T51" s="43">
        <v>2.4</v>
      </c>
      <c r="U51" s="37">
        <f t="shared" si="0"/>
        <v>408.40354319999994</v>
      </c>
      <c r="V51" s="47">
        <v>1068.58</v>
      </c>
      <c r="W51" s="42">
        <f t="shared" si="8"/>
        <v>436411.8581926559</v>
      </c>
      <c r="X51" s="50">
        <f t="shared" si="9"/>
        <v>7622273.378032845</v>
      </c>
    </row>
    <row r="52" spans="1:24" ht="12.75">
      <c r="A52" s="1">
        <v>38</v>
      </c>
      <c r="B52" t="s">
        <v>271</v>
      </c>
      <c r="C52" s="1" t="s">
        <v>4</v>
      </c>
      <c r="D52" s="40">
        <v>1440.489403</v>
      </c>
      <c r="E52" s="37">
        <v>150.27922</v>
      </c>
      <c r="F52" s="38">
        <v>0.77</v>
      </c>
      <c r="G52" s="37">
        <f t="shared" si="1"/>
        <v>115.71499940000001</v>
      </c>
      <c r="H52" s="40">
        <v>6185</v>
      </c>
      <c r="I52" s="37">
        <f t="shared" si="2"/>
        <v>715697.271289</v>
      </c>
      <c r="J52" s="41">
        <v>0.6</v>
      </c>
      <c r="K52" s="37">
        <f t="shared" si="3"/>
        <v>864.2936418</v>
      </c>
      <c r="L52" s="37">
        <v>4435.75</v>
      </c>
      <c r="M52" s="42">
        <f t="shared" si="4"/>
        <v>3833790.5216143504</v>
      </c>
      <c r="N52" s="43">
        <v>1</v>
      </c>
      <c r="O52" s="37">
        <v>300000</v>
      </c>
      <c r="P52" s="44">
        <f t="shared" si="5"/>
        <v>300000</v>
      </c>
      <c r="Q52" s="37">
        <f t="shared" si="6"/>
        <v>1440.489403</v>
      </c>
      <c r="R52" s="37">
        <v>1068.58</v>
      </c>
      <c r="S52" s="42">
        <f t="shared" si="7"/>
        <v>1539278.16625774</v>
      </c>
      <c r="T52" s="43">
        <v>2.4</v>
      </c>
      <c r="U52" s="37">
        <f t="shared" si="0"/>
        <v>360.67012800000003</v>
      </c>
      <c r="V52" s="47">
        <v>1068.58</v>
      </c>
      <c r="W52" s="42">
        <f t="shared" si="8"/>
        <v>385404.88537824</v>
      </c>
      <c r="X52" s="50">
        <f t="shared" si="9"/>
        <v>6774170.844539331</v>
      </c>
    </row>
    <row r="53" spans="1:24" ht="12.75">
      <c r="A53" s="1">
        <v>39</v>
      </c>
      <c r="B53" t="s">
        <v>271</v>
      </c>
      <c r="C53" s="1" t="s">
        <v>4</v>
      </c>
      <c r="D53" s="40">
        <v>1140.919365</v>
      </c>
      <c r="E53" s="37">
        <v>136.761634</v>
      </c>
      <c r="F53" s="38">
        <v>0.77</v>
      </c>
      <c r="G53" s="37">
        <f t="shared" si="1"/>
        <v>105.30645817999999</v>
      </c>
      <c r="H53" s="40">
        <v>6185</v>
      </c>
      <c r="I53" s="37">
        <f t="shared" si="2"/>
        <v>651320.4438433</v>
      </c>
      <c r="J53" s="41">
        <v>0.6</v>
      </c>
      <c r="K53" s="37">
        <f t="shared" si="3"/>
        <v>684.551619</v>
      </c>
      <c r="L53" s="37">
        <v>4435.75</v>
      </c>
      <c r="M53" s="42">
        <f t="shared" si="4"/>
        <v>3036499.8439792497</v>
      </c>
      <c r="N53" s="43">
        <v>1</v>
      </c>
      <c r="O53" s="37">
        <v>300000</v>
      </c>
      <c r="P53" s="44">
        <f t="shared" si="5"/>
        <v>300000</v>
      </c>
      <c r="Q53" s="37">
        <f t="shared" si="6"/>
        <v>1140.919365</v>
      </c>
      <c r="R53" s="37">
        <v>1068.58</v>
      </c>
      <c r="S53" s="42">
        <f t="shared" si="7"/>
        <v>1219163.6150516998</v>
      </c>
      <c r="T53" s="43">
        <v>2.4</v>
      </c>
      <c r="U53" s="37">
        <f t="shared" si="0"/>
        <v>328.22792159999995</v>
      </c>
      <c r="V53" s="47">
        <v>1068.58</v>
      </c>
      <c r="W53" s="42">
        <f t="shared" si="8"/>
        <v>350737.79246332793</v>
      </c>
      <c r="X53" s="50">
        <f t="shared" si="9"/>
        <v>5557721.695337577</v>
      </c>
    </row>
    <row r="54" spans="1:24" ht="12.75">
      <c r="A54" s="1">
        <v>40</v>
      </c>
      <c r="B54" t="s">
        <v>272</v>
      </c>
      <c r="C54" s="1" t="s">
        <v>4</v>
      </c>
      <c r="D54" s="40">
        <v>1531.371384</v>
      </c>
      <c r="E54" s="37">
        <v>171.737416</v>
      </c>
      <c r="F54" s="38">
        <v>0.77</v>
      </c>
      <c r="G54" s="37">
        <f t="shared" si="1"/>
        <v>132.23781032</v>
      </c>
      <c r="H54" s="40">
        <v>6185</v>
      </c>
      <c r="I54" s="37">
        <f t="shared" si="2"/>
        <v>817890.8568291999</v>
      </c>
      <c r="J54" s="41">
        <v>0.6</v>
      </c>
      <c r="K54" s="37">
        <f t="shared" si="3"/>
        <v>918.8228304</v>
      </c>
      <c r="L54" s="37">
        <v>4435.75</v>
      </c>
      <c r="M54" s="42">
        <f t="shared" si="4"/>
        <v>4075668.3699468</v>
      </c>
      <c r="N54" s="43">
        <v>1</v>
      </c>
      <c r="O54" s="37">
        <v>300000</v>
      </c>
      <c r="P54" s="44">
        <f t="shared" si="5"/>
        <v>300000</v>
      </c>
      <c r="Q54" s="37">
        <f t="shared" si="6"/>
        <v>1531.371384</v>
      </c>
      <c r="R54" s="37">
        <v>1068.58</v>
      </c>
      <c r="S54" s="42">
        <f t="shared" si="7"/>
        <v>1636392.83351472</v>
      </c>
      <c r="T54" s="43">
        <v>2.4</v>
      </c>
      <c r="U54" s="37">
        <f t="shared" si="0"/>
        <v>412.1697984</v>
      </c>
      <c r="V54" s="47">
        <v>1068.58</v>
      </c>
      <c r="W54" s="42">
        <f t="shared" si="8"/>
        <v>440436.403174272</v>
      </c>
      <c r="X54" s="50">
        <f t="shared" si="9"/>
        <v>7270388.463464992</v>
      </c>
    </row>
    <row r="55" spans="1:24" ht="12.75">
      <c r="A55" s="1">
        <v>41</v>
      </c>
      <c r="B55" t="s">
        <v>273</v>
      </c>
      <c r="C55" s="1" t="s">
        <v>4</v>
      </c>
      <c r="D55" s="40">
        <v>1294.041008</v>
      </c>
      <c r="E55" s="37">
        <v>159.428495</v>
      </c>
      <c r="F55" s="38">
        <v>0.77</v>
      </c>
      <c r="G55" s="37">
        <f t="shared" si="1"/>
        <v>122.75994115</v>
      </c>
      <c r="H55" s="40">
        <v>6185</v>
      </c>
      <c r="I55" s="37">
        <f t="shared" si="2"/>
        <v>759270.2360127501</v>
      </c>
      <c r="J55" s="41">
        <v>0.6</v>
      </c>
      <c r="K55" s="37">
        <f t="shared" si="3"/>
        <v>776.4246047999999</v>
      </c>
      <c r="L55" s="37">
        <v>4435.75</v>
      </c>
      <c r="M55" s="42">
        <f t="shared" si="4"/>
        <v>3444025.4407415995</v>
      </c>
      <c r="N55" s="43">
        <v>1</v>
      </c>
      <c r="O55" s="37">
        <v>300000</v>
      </c>
      <c r="P55" s="44">
        <f t="shared" si="5"/>
        <v>300000</v>
      </c>
      <c r="Q55" s="37">
        <f t="shared" si="6"/>
        <v>1294.041008</v>
      </c>
      <c r="R55" s="37">
        <v>1068.58</v>
      </c>
      <c r="S55" s="42">
        <f t="shared" si="7"/>
        <v>1382786.3403286398</v>
      </c>
      <c r="T55" s="43">
        <v>2.4</v>
      </c>
      <c r="U55" s="37">
        <f t="shared" si="0"/>
        <v>382.628388</v>
      </c>
      <c r="V55" s="47">
        <v>1068.58</v>
      </c>
      <c r="W55" s="42">
        <f t="shared" si="8"/>
        <v>408869.04284903995</v>
      </c>
      <c r="X55" s="50">
        <f t="shared" si="9"/>
        <v>6294951.05993203</v>
      </c>
    </row>
    <row r="56" spans="1:24" ht="12.75">
      <c r="A56" s="1">
        <v>42</v>
      </c>
      <c r="B56" t="s">
        <v>274</v>
      </c>
      <c r="C56" s="1" t="s">
        <v>4</v>
      </c>
      <c r="D56" s="40">
        <v>1283.706314</v>
      </c>
      <c r="E56" s="37">
        <v>176.034007</v>
      </c>
      <c r="F56" s="38">
        <v>0.77</v>
      </c>
      <c r="G56" s="37">
        <f t="shared" si="1"/>
        <v>135.54618539</v>
      </c>
      <c r="H56" s="40">
        <v>6185</v>
      </c>
      <c r="I56" s="37">
        <f t="shared" si="2"/>
        <v>838353.15663715</v>
      </c>
      <c r="J56" s="41">
        <v>0.6</v>
      </c>
      <c r="K56" s="37">
        <f t="shared" si="3"/>
        <v>770.2237884</v>
      </c>
      <c r="L56" s="37">
        <v>4435.75</v>
      </c>
      <c r="M56" s="42">
        <f t="shared" si="4"/>
        <v>3416520.1693953</v>
      </c>
      <c r="N56" s="43">
        <v>1</v>
      </c>
      <c r="O56" s="37">
        <v>300000</v>
      </c>
      <c r="P56" s="44">
        <f t="shared" si="5"/>
        <v>300000</v>
      </c>
      <c r="Q56" s="37">
        <f t="shared" si="6"/>
        <v>1283.706314</v>
      </c>
      <c r="R56" s="37">
        <v>1068.58</v>
      </c>
      <c r="S56" s="42">
        <f t="shared" si="7"/>
        <v>1371742.89301412</v>
      </c>
      <c r="T56" s="43">
        <v>2.4</v>
      </c>
      <c r="U56" s="37">
        <f t="shared" si="0"/>
        <v>422.4816168</v>
      </c>
      <c r="V56" s="47">
        <v>1068.58</v>
      </c>
      <c r="W56" s="42">
        <f t="shared" si="8"/>
        <v>451455.40608014393</v>
      </c>
      <c r="X56" s="50">
        <f t="shared" si="9"/>
        <v>6378071.625126714</v>
      </c>
    </row>
    <row r="57" spans="1:24" ht="12.75">
      <c r="A57" s="1">
        <v>43</v>
      </c>
      <c r="B57" t="s">
        <v>275</v>
      </c>
      <c r="C57" s="1" t="s">
        <v>4</v>
      </c>
      <c r="D57" s="40">
        <v>648.19423</v>
      </c>
      <c r="E57" s="37">
        <v>107.657367</v>
      </c>
      <c r="F57" s="38">
        <v>0.77</v>
      </c>
      <c r="G57" s="37">
        <f t="shared" si="1"/>
        <v>82.89617258999999</v>
      </c>
      <c r="H57" s="40">
        <v>6185</v>
      </c>
      <c r="I57" s="37">
        <f t="shared" si="2"/>
        <v>512712.82746914995</v>
      </c>
      <c r="J57" s="41">
        <v>0.6</v>
      </c>
      <c r="K57" s="37">
        <f t="shared" si="3"/>
        <v>388.91653799999995</v>
      </c>
      <c r="L57" s="37">
        <v>4435.75</v>
      </c>
      <c r="M57" s="42">
        <f t="shared" si="4"/>
        <v>1725136.5334334997</v>
      </c>
      <c r="N57" s="43">
        <v>1</v>
      </c>
      <c r="O57" s="37">
        <v>300000</v>
      </c>
      <c r="P57" s="44">
        <f t="shared" si="5"/>
        <v>300000</v>
      </c>
      <c r="Q57" s="37">
        <f t="shared" si="6"/>
        <v>648.19423</v>
      </c>
      <c r="R57" s="37">
        <v>1068.58</v>
      </c>
      <c r="S57" s="42">
        <f t="shared" si="7"/>
        <v>692647.3902933999</v>
      </c>
      <c r="T57" s="43">
        <v>2.4</v>
      </c>
      <c r="U57" s="37">
        <f t="shared" si="0"/>
        <v>258.37768079999995</v>
      </c>
      <c r="V57" s="47">
        <v>1068.58</v>
      </c>
      <c r="W57" s="42">
        <f t="shared" si="8"/>
        <v>276097.22214926395</v>
      </c>
      <c r="X57" s="50">
        <f t="shared" si="9"/>
        <v>3506593.9733453137</v>
      </c>
    </row>
    <row r="58" spans="1:24" ht="12.75">
      <c r="A58" s="1">
        <v>44</v>
      </c>
      <c r="B58" t="s">
        <v>106</v>
      </c>
      <c r="C58" s="1" t="s">
        <v>4</v>
      </c>
      <c r="D58" s="40">
        <v>646.760094</v>
      </c>
      <c r="E58" s="37">
        <v>103.947058</v>
      </c>
      <c r="F58" s="38">
        <v>0.77</v>
      </c>
      <c r="G58" s="37">
        <f t="shared" si="1"/>
        <v>80.03923466</v>
      </c>
      <c r="H58" s="40">
        <v>6185</v>
      </c>
      <c r="I58" s="37">
        <f t="shared" si="2"/>
        <v>495042.6663721</v>
      </c>
      <c r="J58" s="41">
        <v>0.6</v>
      </c>
      <c r="K58" s="37">
        <f t="shared" si="3"/>
        <v>388.0560564</v>
      </c>
      <c r="L58" s="37">
        <v>4435.75</v>
      </c>
      <c r="M58" s="42">
        <f t="shared" si="4"/>
        <v>1721319.6521763</v>
      </c>
      <c r="N58" s="43">
        <v>1</v>
      </c>
      <c r="O58" s="37">
        <v>300000</v>
      </c>
      <c r="P58" s="44">
        <f t="shared" si="5"/>
        <v>300000</v>
      </c>
      <c r="Q58" s="37">
        <f t="shared" si="6"/>
        <v>646.760094</v>
      </c>
      <c r="R58" s="37">
        <v>1068.58</v>
      </c>
      <c r="S58" s="42">
        <f t="shared" si="7"/>
        <v>691114.9012465199</v>
      </c>
      <c r="T58" s="43">
        <v>2.4</v>
      </c>
      <c r="U58" s="37">
        <f t="shared" si="0"/>
        <v>249.47293919999998</v>
      </c>
      <c r="V58" s="47">
        <v>1068.58</v>
      </c>
      <c r="W58" s="42">
        <f t="shared" si="8"/>
        <v>266581.79337033594</v>
      </c>
      <c r="X58" s="50">
        <f t="shared" si="9"/>
        <v>3474059.013165256</v>
      </c>
    </row>
    <row r="59" spans="1:24" ht="12.75">
      <c r="A59" s="1">
        <v>45</v>
      </c>
      <c r="B59" t="s">
        <v>258</v>
      </c>
      <c r="C59" s="1" t="s">
        <v>4</v>
      </c>
      <c r="D59" s="40">
        <v>1116.852669</v>
      </c>
      <c r="E59" s="37">
        <v>155.903919</v>
      </c>
      <c r="F59" s="38">
        <v>0.77</v>
      </c>
      <c r="G59" s="37">
        <f t="shared" si="1"/>
        <v>120.04601763000001</v>
      </c>
      <c r="H59" s="40">
        <v>6185</v>
      </c>
      <c r="I59" s="37">
        <f t="shared" si="2"/>
        <v>742484.6190415501</v>
      </c>
      <c r="J59" s="41">
        <v>0.6</v>
      </c>
      <c r="K59" s="37">
        <f t="shared" si="3"/>
        <v>670.1116014</v>
      </c>
      <c r="L59" s="37">
        <v>4435.75</v>
      </c>
      <c r="M59" s="42">
        <f t="shared" si="4"/>
        <v>2972447.5359100504</v>
      </c>
      <c r="N59" s="43">
        <v>1</v>
      </c>
      <c r="O59" s="37">
        <v>300000</v>
      </c>
      <c r="P59" s="44">
        <f t="shared" si="5"/>
        <v>300000</v>
      </c>
      <c r="Q59" s="37">
        <f t="shared" si="6"/>
        <v>1116.852669</v>
      </c>
      <c r="R59" s="37">
        <v>1068.58</v>
      </c>
      <c r="S59" s="42">
        <f t="shared" si="7"/>
        <v>1193446.4250400201</v>
      </c>
      <c r="T59" s="43">
        <v>2.4</v>
      </c>
      <c r="U59" s="37">
        <f t="shared" si="0"/>
        <v>374.1694056</v>
      </c>
      <c r="V59" s="47">
        <v>1068.58</v>
      </c>
      <c r="W59" s="42">
        <f t="shared" si="8"/>
        <v>399829.943436048</v>
      </c>
      <c r="X59" s="50">
        <f t="shared" si="9"/>
        <v>5608208.523427668</v>
      </c>
    </row>
    <row r="60" spans="1:24" ht="12.75">
      <c r="A60" s="1">
        <v>46</v>
      </c>
      <c r="B60" t="s">
        <v>257</v>
      </c>
      <c r="C60" s="1" t="s">
        <v>4</v>
      </c>
      <c r="D60" s="40">
        <v>1159.870338</v>
      </c>
      <c r="E60" s="37">
        <v>136.566168</v>
      </c>
      <c r="F60" s="38">
        <v>0.77</v>
      </c>
      <c r="G60" s="37">
        <f t="shared" si="1"/>
        <v>105.15594936000001</v>
      </c>
      <c r="H60" s="40">
        <v>6185</v>
      </c>
      <c r="I60" s="37">
        <f t="shared" si="2"/>
        <v>650389.5467916001</v>
      </c>
      <c r="J60" s="41">
        <v>0.6</v>
      </c>
      <c r="K60" s="37">
        <f t="shared" si="3"/>
        <v>695.9222027999999</v>
      </c>
      <c r="L60" s="37">
        <v>4435.75</v>
      </c>
      <c r="M60" s="42">
        <f t="shared" si="4"/>
        <v>3086936.9110700996</v>
      </c>
      <c r="N60" s="43">
        <v>1</v>
      </c>
      <c r="O60" s="37">
        <v>300000</v>
      </c>
      <c r="P60" s="44">
        <f t="shared" si="5"/>
        <v>300000</v>
      </c>
      <c r="Q60" s="37">
        <f t="shared" si="6"/>
        <v>1159.870338</v>
      </c>
      <c r="R60" s="37">
        <v>1068.58</v>
      </c>
      <c r="S60" s="42">
        <f t="shared" si="7"/>
        <v>1239414.2457800398</v>
      </c>
      <c r="T60" s="43">
        <v>2.4</v>
      </c>
      <c r="U60" s="37">
        <f t="shared" si="0"/>
        <v>327.7588032</v>
      </c>
      <c r="V60" s="47">
        <v>1068.58</v>
      </c>
      <c r="W60" s="42">
        <f t="shared" si="8"/>
        <v>350236.501923456</v>
      </c>
      <c r="X60" s="50">
        <f t="shared" si="9"/>
        <v>5626977.2055651955</v>
      </c>
    </row>
    <row r="61" spans="1:24" ht="12.75">
      <c r="A61" s="1">
        <v>47</v>
      </c>
      <c r="B61" t="s">
        <v>258</v>
      </c>
      <c r="C61" s="1" t="s">
        <v>4</v>
      </c>
      <c r="D61" s="40">
        <v>1198.839615</v>
      </c>
      <c r="E61" s="37">
        <v>158.196432</v>
      </c>
      <c r="F61" s="38">
        <v>0.77</v>
      </c>
      <c r="G61" s="37">
        <f t="shared" si="1"/>
        <v>121.81125263999999</v>
      </c>
      <c r="H61" s="40">
        <v>6185</v>
      </c>
      <c r="I61" s="37">
        <f t="shared" si="2"/>
        <v>753402.5975783999</v>
      </c>
      <c r="J61" s="41">
        <v>0.6</v>
      </c>
      <c r="K61" s="37">
        <f t="shared" si="3"/>
        <v>719.303769</v>
      </c>
      <c r="L61" s="37">
        <v>4435.75</v>
      </c>
      <c r="M61" s="42">
        <f t="shared" si="4"/>
        <v>3190651.6933417497</v>
      </c>
      <c r="N61" s="43">
        <v>1</v>
      </c>
      <c r="O61" s="37">
        <v>300000</v>
      </c>
      <c r="P61" s="44">
        <f t="shared" si="5"/>
        <v>300000</v>
      </c>
      <c r="Q61" s="37">
        <f t="shared" si="6"/>
        <v>1198.839615</v>
      </c>
      <c r="R61" s="37">
        <v>1068.58</v>
      </c>
      <c r="S61" s="42">
        <f t="shared" si="7"/>
        <v>1281056.0357967</v>
      </c>
      <c r="T61" s="43">
        <v>2.4</v>
      </c>
      <c r="U61" s="37">
        <f t="shared" si="0"/>
        <v>379.6714368</v>
      </c>
      <c r="V61" s="47">
        <v>1068.58</v>
      </c>
      <c r="W61" s="42">
        <f t="shared" si="8"/>
        <v>405709.3039357439</v>
      </c>
      <c r="X61" s="50">
        <f t="shared" si="9"/>
        <v>5930819.630652593</v>
      </c>
    </row>
    <row r="62" spans="1:24" ht="12.75">
      <c r="A62" s="1">
        <v>48</v>
      </c>
      <c r="B62" t="s">
        <v>16</v>
      </c>
      <c r="C62" s="1" t="s">
        <v>4</v>
      </c>
      <c r="D62" s="40">
        <v>560.063187</v>
      </c>
      <c r="E62" s="37">
        <v>94.056909</v>
      </c>
      <c r="F62" s="38">
        <v>0.77</v>
      </c>
      <c r="G62" s="37">
        <f t="shared" si="1"/>
        <v>72.42381993000001</v>
      </c>
      <c r="H62" s="40">
        <v>6185</v>
      </c>
      <c r="I62" s="37">
        <f t="shared" si="2"/>
        <v>447941.32626705006</v>
      </c>
      <c r="J62" s="41">
        <v>0.6</v>
      </c>
      <c r="K62" s="37">
        <f t="shared" si="3"/>
        <v>336.0379122</v>
      </c>
      <c r="L62" s="37">
        <v>4435.75</v>
      </c>
      <c r="M62" s="42">
        <f t="shared" si="4"/>
        <v>1490580.16904115</v>
      </c>
      <c r="N62" s="43">
        <v>1</v>
      </c>
      <c r="O62" s="37">
        <v>300000</v>
      </c>
      <c r="P62" s="44">
        <f t="shared" si="5"/>
        <v>300000</v>
      </c>
      <c r="Q62" s="37">
        <f t="shared" si="6"/>
        <v>560.063187</v>
      </c>
      <c r="R62" s="37">
        <v>1068.58</v>
      </c>
      <c r="S62" s="42">
        <f t="shared" si="7"/>
        <v>598472.3203644599</v>
      </c>
      <c r="T62" s="43">
        <v>2.4</v>
      </c>
      <c r="U62" s="37">
        <f t="shared" si="0"/>
        <v>225.7365816</v>
      </c>
      <c r="V62" s="47">
        <v>1068.58</v>
      </c>
      <c r="W62" s="42">
        <f t="shared" si="8"/>
        <v>241217.59636612798</v>
      </c>
      <c r="X62" s="50">
        <f t="shared" si="9"/>
        <v>3078211.4120387877</v>
      </c>
    </row>
    <row r="63" spans="1:24" ht="12.75">
      <c r="A63" s="1">
        <v>49</v>
      </c>
      <c r="B63" t="s">
        <v>276</v>
      </c>
      <c r="C63" s="1" t="s">
        <v>4</v>
      </c>
      <c r="D63" s="40">
        <v>455.323463</v>
      </c>
      <c r="E63" s="37">
        <v>82.971343</v>
      </c>
      <c r="F63" s="38">
        <v>0.77</v>
      </c>
      <c r="G63" s="37">
        <f t="shared" si="1"/>
        <v>63.88793411</v>
      </c>
      <c r="H63" s="40">
        <v>6185</v>
      </c>
      <c r="I63" s="37">
        <f t="shared" si="2"/>
        <v>395146.87247035</v>
      </c>
      <c r="J63" s="41">
        <v>0.6</v>
      </c>
      <c r="K63" s="37">
        <f t="shared" si="3"/>
        <v>273.1940778</v>
      </c>
      <c r="L63" s="37">
        <v>4435.75</v>
      </c>
      <c r="M63" s="42">
        <f t="shared" si="4"/>
        <v>1211820.63060135</v>
      </c>
      <c r="N63" s="43">
        <v>1</v>
      </c>
      <c r="O63" s="37">
        <v>300000</v>
      </c>
      <c r="P63" s="44">
        <f t="shared" si="5"/>
        <v>300000</v>
      </c>
      <c r="Q63" s="37">
        <f t="shared" si="6"/>
        <v>455.323463</v>
      </c>
      <c r="R63" s="37">
        <v>1068.58</v>
      </c>
      <c r="S63" s="42">
        <f t="shared" si="7"/>
        <v>486549.54609253997</v>
      </c>
      <c r="T63" s="43">
        <v>2.4</v>
      </c>
      <c r="U63" s="37">
        <f t="shared" si="0"/>
        <v>199.1312232</v>
      </c>
      <c r="V63" s="47">
        <v>1068.58</v>
      </c>
      <c r="W63" s="42">
        <f t="shared" si="8"/>
        <v>212787.64248705597</v>
      </c>
      <c r="X63" s="50">
        <f t="shared" si="9"/>
        <v>2606304.691651296</v>
      </c>
    </row>
    <row r="64" spans="1:24" ht="12.75">
      <c r="A64" s="1">
        <v>50</v>
      </c>
      <c r="B64" t="s">
        <v>277</v>
      </c>
      <c r="C64" s="1" t="s">
        <v>4</v>
      </c>
      <c r="D64" s="40">
        <v>1034.607658</v>
      </c>
      <c r="E64" s="37">
        <v>139.11801</v>
      </c>
      <c r="F64" s="38">
        <v>0.77</v>
      </c>
      <c r="G64" s="37">
        <f t="shared" si="1"/>
        <v>107.1208677</v>
      </c>
      <c r="H64" s="40">
        <v>6185</v>
      </c>
      <c r="I64" s="37">
        <f t="shared" si="2"/>
        <v>662542.5667245</v>
      </c>
      <c r="J64" s="41">
        <v>0.6</v>
      </c>
      <c r="K64" s="37">
        <f t="shared" si="3"/>
        <v>620.7645947999999</v>
      </c>
      <c r="L64" s="37">
        <v>4435.75</v>
      </c>
      <c r="M64" s="42">
        <f t="shared" si="4"/>
        <v>2753556.5513840998</v>
      </c>
      <c r="N64" s="43">
        <v>1</v>
      </c>
      <c r="O64" s="37">
        <v>300000</v>
      </c>
      <c r="P64" s="44">
        <f t="shared" si="5"/>
        <v>300000</v>
      </c>
      <c r="Q64" s="37">
        <f t="shared" si="6"/>
        <v>1034.607658</v>
      </c>
      <c r="R64" s="37">
        <v>1068.58</v>
      </c>
      <c r="S64" s="42">
        <f t="shared" si="7"/>
        <v>1105561.0511856398</v>
      </c>
      <c r="T64" s="43">
        <v>2.4</v>
      </c>
      <c r="U64" s="37">
        <f t="shared" si="0"/>
        <v>333.883224</v>
      </c>
      <c r="V64" s="47">
        <v>1068.58</v>
      </c>
      <c r="W64" s="42">
        <f t="shared" si="8"/>
        <v>356780.93550191994</v>
      </c>
      <c r="X64" s="50">
        <f t="shared" si="9"/>
        <v>5178441.104796159</v>
      </c>
    </row>
    <row r="65" spans="1:24" ht="12.75">
      <c r="A65" s="1">
        <v>51</v>
      </c>
      <c r="B65" t="s">
        <v>278</v>
      </c>
      <c r="C65" s="1" t="s">
        <v>4</v>
      </c>
      <c r="D65" s="40">
        <v>652.768791</v>
      </c>
      <c r="E65" s="37">
        <v>106.921529</v>
      </c>
      <c r="F65" s="38">
        <v>0.77</v>
      </c>
      <c r="G65" s="37">
        <f t="shared" si="1"/>
        <v>82.32957733</v>
      </c>
      <c r="H65" s="40">
        <v>6185</v>
      </c>
      <c r="I65" s="37">
        <f t="shared" si="2"/>
        <v>509208.43578605005</v>
      </c>
      <c r="J65" s="41">
        <v>0.6</v>
      </c>
      <c r="K65" s="37">
        <f t="shared" si="3"/>
        <v>391.66127459999996</v>
      </c>
      <c r="L65" s="37">
        <v>4435.75</v>
      </c>
      <c r="M65" s="42">
        <f t="shared" si="4"/>
        <v>1737311.4988069497</v>
      </c>
      <c r="N65" s="43">
        <v>1</v>
      </c>
      <c r="O65" s="37">
        <v>300000</v>
      </c>
      <c r="P65" s="44">
        <f t="shared" si="5"/>
        <v>300000</v>
      </c>
      <c r="Q65" s="37">
        <f t="shared" si="6"/>
        <v>652.768791</v>
      </c>
      <c r="R65" s="37">
        <v>1068.58</v>
      </c>
      <c r="S65" s="42">
        <f t="shared" si="7"/>
        <v>697535.67468678</v>
      </c>
      <c r="T65" s="43">
        <v>2.4</v>
      </c>
      <c r="U65" s="37">
        <f t="shared" si="0"/>
        <v>256.6116696</v>
      </c>
      <c r="V65" s="47">
        <v>1068.58</v>
      </c>
      <c r="W65" s="42">
        <f t="shared" si="8"/>
        <v>274210.097901168</v>
      </c>
      <c r="X65" s="50">
        <f t="shared" si="9"/>
        <v>3518265.707180948</v>
      </c>
    </row>
    <row r="66" spans="1:24" ht="12.75">
      <c r="A66" s="1">
        <v>52</v>
      </c>
      <c r="B66" t="s">
        <v>279</v>
      </c>
      <c r="C66" s="1" t="s">
        <v>4</v>
      </c>
      <c r="D66" s="40">
        <v>670.297745</v>
      </c>
      <c r="E66" s="37">
        <v>104.507261</v>
      </c>
      <c r="F66" s="38">
        <v>0.77</v>
      </c>
      <c r="G66" s="37">
        <f t="shared" si="1"/>
        <v>80.47059097</v>
      </c>
      <c r="H66" s="40">
        <v>6185</v>
      </c>
      <c r="I66" s="37">
        <f t="shared" si="2"/>
        <v>497710.60514945</v>
      </c>
      <c r="J66" s="41">
        <v>0.6</v>
      </c>
      <c r="K66" s="37">
        <f t="shared" si="3"/>
        <v>402.17864699999996</v>
      </c>
      <c r="L66" s="37">
        <v>4435.75</v>
      </c>
      <c r="M66" s="42">
        <f t="shared" si="4"/>
        <v>1783963.9334302498</v>
      </c>
      <c r="N66" s="43">
        <v>1</v>
      </c>
      <c r="O66" s="37">
        <v>300000</v>
      </c>
      <c r="P66" s="44">
        <f t="shared" si="5"/>
        <v>300000</v>
      </c>
      <c r="Q66" s="37">
        <f t="shared" si="6"/>
        <v>670.297745</v>
      </c>
      <c r="R66" s="37">
        <v>1068.58</v>
      </c>
      <c r="S66" s="42">
        <f t="shared" si="7"/>
        <v>716266.7643521</v>
      </c>
      <c r="T66" s="43">
        <v>2.4</v>
      </c>
      <c r="U66" s="37">
        <f t="shared" si="0"/>
        <v>250.8174264</v>
      </c>
      <c r="V66" s="47">
        <v>1068.58</v>
      </c>
      <c r="W66" s="42">
        <f t="shared" si="8"/>
        <v>268018.48550251196</v>
      </c>
      <c r="X66" s="50">
        <f t="shared" si="9"/>
        <v>3565959.7884343117</v>
      </c>
    </row>
    <row r="67" spans="1:24" ht="12.75">
      <c r="A67" s="1">
        <v>53</v>
      </c>
      <c r="B67" t="s">
        <v>280</v>
      </c>
      <c r="C67" s="1" t="s">
        <v>4</v>
      </c>
      <c r="D67" s="40">
        <v>763.399796</v>
      </c>
      <c r="E67" s="37">
        <v>111.611083</v>
      </c>
      <c r="F67" s="38">
        <v>0.77</v>
      </c>
      <c r="G67" s="37">
        <f t="shared" si="1"/>
        <v>85.94053391</v>
      </c>
      <c r="H67" s="40">
        <v>6185</v>
      </c>
      <c r="I67" s="37">
        <f t="shared" si="2"/>
        <v>531542.20223335</v>
      </c>
      <c r="J67" s="41">
        <v>0.6</v>
      </c>
      <c r="K67" s="37">
        <f t="shared" si="3"/>
        <v>458.0398776</v>
      </c>
      <c r="L67" s="37">
        <v>4435.75</v>
      </c>
      <c r="M67" s="42">
        <f t="shared" si="4"/>
        <v>2031750.3870642001</v>
      </c>
      <c r="N67" s="43">
        <v>1</v>
      </c>
      <c r="O67" s="37">
        <v>300000</v>
      </c>
      <c r="P67" s="44">
        <f t="shared" si="5"/>
        <v>300000</v>
      </c>
      <c r="Q67" s="37">
        <f t="shared" si="6"/>
        <v>763.399796</v>
      </c>
      <c r="R67" s="37">
        <v>1068.58</v>
      </c>
      <c r="S67" s="42">
        <f t="shared" si="7"/>
        <v>815753.75400968</v>
      </c>
      <c r="T67" s="43">
        <v>2.4</v>
      </c>
      <c r="U67" s="37">
        <f t="shared" si="0"/>
        <v>267.8665992</v>
      </c>
      <c r="V67" s="47">
        <v>1068.58</v>
      </c>
      <c r="W67" s="42">
        <f t="shared" si="8"/>
        <v>286236.890573136</v>
      </c>
      <c r="X67" s="50">
        <f t="shared" si="9"/>
        <v>3965283.233880366</v>
      </c>
    </row>
    <row r="68" spans="1:24" ht="12.75">
      <c r="A68" s="1">
        <v>54</v>
      </c>
      <c r="B68" t="s">
        <v>280</v>
      </c>
      <c r="C68" s="1" t="s">
        <v>4</v>
      </c>
      <c r="D68" s="40">
        <v>621.78127</v>
      </c>
      <c r="E68" s="37">
        <v>100.248768</v>
      </c>
      <c r="F68" s="38">
        <v>0.77</v>
      </c>
      <c r="G68" s="37">
        <f t="shared" si="1"/>
        <v>77.19155136</v>
      </c>
      <c r="H68" s="40">
        <v>6185</v>
      </c>
      <c r="I68" s="37">
        <f t="shared" si="2"/>
        <v>477429.74516160006</v>
      </c>
      <c r="J68" s="41">
        <v>0.6</v>
      </c>
      <c r="K68" s="37">
        <f t="shared" si="3"/>
        <v>373.06876199999994</v>
      </c>
      <c r="L68" s="37">
        <v>4435.75</v>
      </c>
      <c r="M68" s="42">
        <f t="shared" si="4"/>
        <v>1654839.7610414997</v>
      </c>
      <c r="N68" s="43">
        <v>1</v>
      </c>
      <c r="O68" s="37">
        <v>300000</v>
      </c>
      <c r="P68" s="44">
        <f t="shared" si="5"/>
        <v>300000</v>
      </c>
      <c r="Q68" s="37">
        <f t="shared" si="6"/>
        <v>621.78127</v>
      </c>
      <c r="R68" s="37">
        <v>1068.58</v>
      </c>
      <c r="S68" s="42">
        <f t="shared" si="7"/>
        <v>664423.0294965999</v>
      </c>
      <c r="T68" s="43">
        <v>2.4</v>
      </c>
      <c r="U68" s="37">
        <f t="shared" si="0"/>
        <v>240.59704319999997</v>
      </c>
      <c r="V68" s="47">
        <v>1068.58</v>
      </c>
      <c r="W68" s="42">
        <f t="shared" si="8"/>
        <v>257097.18842265595</v>
      </c>
      <c r="X68" s="50">
        <f t="shared" si="9"/>
        <v>3353789.724122355</v>
      </c>
    </row>
    <row r="69" spans="1:24" ht="12.75">
      <c r="A69" s="1">
        <v>55</v>
      </c>
      <c r="B69" t="s">
        <v>279</v>
      </c>
      <c r="C69" s="1" t="s">
        <v>4</v>
      </c>
      <c r="D69" s="40">
        <v>1530.20311</v>
      </c>
      <c r="E69" s="37">
        <v>155.623154</v>
      </c>
      <c r="F69" s="38">
        <v>0.77</v>
      </c>
      <c r="G69" s="37">
        <f t="shared" si="1"/>
        <v>119.82982858</v>
      </c>
      <c r="H69" s="40">
        <v>6185</v>
      </c>
      <c r="I69" s="37">
        <f t="shared" si="2"/>
        <v>741147.4897673</v>
      </c>
      <c r="J69" s="41">
        <v>0.6</v>
      </c>
      <c r="K69" s="37">
        <f t="shared" si="3"/>
        <v>918.121866</v>
      </c>
      <c r="L69" s="37">
        <v>4435.75</v>
      </c>
      <c r="M69" s="42">
        <f t="shared" si="4"/>
        <v>4072559.0671094996</v>
      </c>
      <c r="N69" s="43">
        <v>1</v>
      </c>
      <c r="O69" s="37">
        <v>300000</v>
      </c>
      <c r="P69" s="44">
        <f t="shared" si="5"/>
        <v>300000</v>
      </c>
      <c r="Q69" s="37">
        <f t="shared" si="6"/>
        <v>1530.20311</v>
      </c>
      <c r="R69" s="37">
        <v>1068.58</v>
      </c>
      <c r="S69" s="42">
        <f t="shared" si="7"/>
        <v>1635144.4392837998</v>
      </c>
      <c r="T69" s="43">
        <v>2.4</v>
      </c>
      <c r="U69" s="37">
        <f t="shared" si="0"/>
        <v>373.4955696</v>
      </c>
      <c r="V69" s="47">
        <v>1068.58</v>
      </c>
      <c r="W69" s="42">
        <f t="shared" si="8"/>
        <v>399109.895763168</v>
      </c>
      <c r="X69" s="50">
        <f t="shared" si="9"/>
        <v>7147960.8919237675</v>
      </c>
    </row>
    <row r="70" spans="1:24" ht="12.75">
      <c r="A70" s="1">
        <v>56</v>
      </c>
      <c r="B70" t="s">
        <v>281</v>
      </c>
      <c r="C70" s="1" t="s">
        <v>21</v>
      </c>
      <c r="D70" s="40">
        <v>1135.166107</v>
      </c>
      <c r="E70" s="37">
        <v>134.004373</v>
      </c>
      <c r="F70" s="38">
        <v>0.77</v>
      </c>
      <c r="G70" s="37">
        <f t="shared" si="1"/>
        <v>103.18336720999999</v>
      </c>
      <c r="H70" s="40">
        <v>6185</v>
      </c>
      <c r="I70" s="37">
        <f t="shared" si="2"/>
        <v>638189.12619385</v>
      </c>
      <c r="J70" s="41">
        <v>0.6</v>
      </c>
      <c r="K70" s="37">
        <f t="shared" si="3"/>
        <v>681.0996642</v>
      </c>
      <c r="L70" s="37">
        <v>4435.75</v>
      </c>
      <c r="M70" s="42">
        <f t="shared" si="4"/>
        <v>3021187.83547515</v>
      </c>
      <c r="N70" s="43">
        <v>1</v>
      </c>
      <c r="O70" s="37">
        <v>300000</v>
      </c>
      <c r="P70" s="44">
        <f t="shared" si="5"/>
        <v>300000</v>
      </c>
      <c r="Q70" s="37">
        <f t="shared" si="6"/>
        <v>1135.166107</v>
      </c>
      <c r="R70" s="37">
        <v>1068.58</v>
      </c>
      <c r="S70" s="42">
        <f t="shared" si="7"/>
        <v>1213015.7986180598</v>
      </c>
      <c r="T70" s="43">
        <v>2.4</v>
      </c>
      <c r="U70" s="37">
        <f t="shared" si="0"/>
        <v>321.61049519999995</v>
      </c>
      <c r="V70" s="47">
        <v>1068.58</v>
      </c>
      <c r="W70" s="42">
        <f t="shared" si="8"/>
        <v>343666.54296081595</v>
      </c>
      <c r="X70" s="50">
        <f t="shared" si="9"/>
        <v>5516059.3032478755</v>
      </c>
    </row>
    <row r="71" spans="1:24" ht="12.75">
      <c r="A71" s="1">
        <v>57</v>
      </c>
      <c r="B71" t="s">
        <v>281</v>
      </c>
      <c r="C71" s="1" t="s">
        <v>4</v>
      </c>
      <c r="D71" s="40">
        <v>1322.676834</v>
      </c>
      <c r="E71" s="37">
        <v>140.071664</v>
      </c>
      <c r="F71" s="38">
        <v>0.77</v>
      </c>
      <c r="G71" s="37">
        <f t="shared" si="1"/>
        <v>107.85518128</v>
      </c>
      <c r="H71" s="40">
        <v>6185</v>
      </c>
      <c r="I71" s="37">
        <f t="shared" si="2"/>
        <v>667084.2962168</v>
      </c>
      <c r="J71" s="41">
        <v>0.6</v>
      </c>
      <c r="K71" s="37">
        <f t="shared" si="3"/>
        <v>793.6061004000001</v>
      </c>
      <c r="L71" s="37">
        <v>4435.75</v>
      </c>
      <c r="M71" s="42">
        <f t="shared" si="4"/>
        <v>3520238.2598493</v>
      </c>
      <c r="N71" s="43">
        <v>1</v>
      </c>
      <c r="O71" s="37">
        <v>300000</v>
      </c>
      <c r="P71" s="44">
        <f t="shared" si="5"/>
        <v>300000</v>
      </c>
      <c r="Q71" s="37">
        <f t="shared" si="6"/>
        <v>1322.676834</v>
      </c>
      <c r="R71" s="37">
        <v>1068.58</v>
      </c>
      <c r="S71" s="42">
        <f t="shared" si="7"/>
        <v>1413386.01127572</v>
      </c>
      <c r="T71" s="43">
        <v>2.4</v>
      </c>
      <c r="U71" s="37">
        <f t="shared" si="0"/>
        <v>336.1719936</v>
      </c>
      <c r="V71" s="47">
        <v>1068.58</v>
      </c>
      <c r="W71" s="42">
        <f t="shared" si="8"/>
        <v>359226.668921088</v>
      </c>
      <c r="X71" s="50">
        <f t="shared" si="9"/>
        <v>6259935.236262908</v>
      </c>
    </row>
    <row r="72" spans="1:24" ht="12.75">
      <c r="A72" s="1">
        <v>58</v>
      </c>
      <c r="B72" t="s">
        <v>282</v>
      </c>
      <c r="C72" s="1" t="s">
        <v>4</v>
      </c>
      <c r="D72" s="40">
        <v>540.053352</v>
      </c>
      <c r="E72" s="37">
        <v>96.60764</v>
      </c>
      <c r="F72" s="38">
        <v>0.77</v>
      </c>
      <c r="G72" s="37">
        <f t="shared" si="1"/>
        <v>74.3878828</v>
      </c>
      <c r="H72" s="40">
        <v>6185</v>
      </c>
      <c r="I72" s="37">
        <f t="shared" si="2"/>
        <v>460089.055118</v>
      </c>
      <c r="J72" s="41">
        <v>0.6</v>
      </c>
      <c r="K72" s="37">
        <f t="shared" si="3"/>
        <v>324.0320112</v>
      </c>
      <c r="L72" s="37">
        <v>4435.75</v>
      </c>
      <c r="M72" s="42">
        <f t="shared" si="4"/>
        <v>1437324.9936804</v>
      </c>
      <c r="N72" s="43">
        <v>1</v>
      </c>
      <c r="O72" s="37">
        <v>300000</v>
      </c>
      <c r="P72" s="44">
        <f t="shared" si="5"/>
        <v>300000</v>
      </c>
      <c r="Q72" s="37">
        <f t="shared" si="6"/>
        <v>540.053352</v>
      </c>
      <c r="R72" s="37">
        <v>1068.58</v>
      </c>
      <c r="S72" s="42">
        <f t="shared" si="7"/>
        <v>577090.21088016</v>
      </c>
      <c r="T72" s="43">
        <v>2.4</v>
      </c>
      <c r="U72" s="37">
        <f t="shared" si="0"/>
        <v>231.858336</v>
      </c>
      <c r="V72" s="47">
        <v>1068.58</v>
      </c>
      <c r="W72" s="42">
        <f t="shared" si="8"/>
        <v>247759.18068288</v>
      </c>
      <c r="X72" s="50">
        <f t="shared" si="9"/>
        <v>3022263.44036144</v>
      </c>
    </row>
    <row r="73" spans="1:24" ht="12.75">
      <c r="A73" s="1">
        <v>59</v>
      </c>
      <c r="B73" t="s">
        <v>280</v>
      </c>
      <c r="C73" s="1" t="s">
        <v>4</v>
      </c>
      <c r="D73" s="40">
        <v>547.508072</v>
      </c>
      <c r="E73" s="37">
        <v>94.997261</v>
      </c>
      <c r="F73" s="38">
        <v>0.77</v>
      </c>
      <c r="G73" s="37">
        <f t="shared" si="1"/>
        <v>73.14789096999999</v>
      </c>
      <c r="H73" s="40">
        <v>6185</v>
      </c>
      <c r="I73" s="37">
        <f t="shared" si="2"/>
        <v>452419.70564944996</v>
      </c>
      <c r="J73" s="41">
        <v>0.6</v>
      </c>
      <c r="K73" s="37">
        <f t="shared" si="3"/>
        <v>328.5048432</v>
      </c>
      <c r="L73" s="37">
        <v>4435.75</v>
      </c>
      <c r="M73" s="42">
        <f t="shared" si="4"/>
        <v>1457165.3582243999</v>
      </c>
      <c r="N73" s="43">
        <v>1</v>
      </c>
      <c r="O73" s="37">
        <v>300000</v>
      </c>
      <c r="P73" s="44">
        <f t="shared" si="5"/>
        <v>300000</v>
      </c>
      <c r="Q73" s="37">
        <f t="shared" si="6"/>
        <v>547.508072</v>
      </c>
      <c r="R73" s="37">
        <v>1068.58</v>
      </c>
      <c r="S73" s="42">
        <f t="shared" si="7"/>
        <v>585056.17557776</v>
      </c>
      <c r="T73" s="43">
        <v>2.4</v>
      </c>
      <c r="U73" s="37">
        <f t="shared" si="0"/>
        <v>227.99342639999998</v>
      </c>
      <c r="V73" s="47">
        <v>1068.58</v>
      </c>
      <c r="W73" s="42">
        <f t="shared" si="8"/>
        <v>243629.21558251197</v>
      </c>
      <c r="X73" s="50">
        <f t="shared" si="9"/>
        <v>3038270.455034122</v>
      </c>
    </row>
    <row r="74" spans="1:24" ht="12.75">
      <c r="A74" s="1">
        <v>60</v>
      </c>
      <c r="B74" t="s">
        <v>79</v>
      </c>
      <c r="C74" s="1" t="s">
        <v>4</v>
      </c>
      <c r="D74" s="40">
        <v>615.245789</v>
      </c>
      <c r="E74" s="37">
        <v>102.164463</v>
      </c>
      <c r="F74" s="38">
        <v>0.77</v>
      </c>
      <c r="G74" s="37">
        <f t="shared" si="1"/>
        <v>78.66663651</v>
      </c>
      <c r="H74" s="40">
        <v>6185</v>
      </c>
      <c r="I74" s="37">
        <f t="shared" si="2"/>
        <v>486553.14681435004</v>
      </c>
      <c r="J74" s="41">
        <v>0.6</v>
      </c>
      <c r="K74" s="37">
        <f t="shared" si="3"/>
        <v>369.14747339999997</v>
      </c>
      <c r="L74" s="37">
        <v>4435.75</v>
      </c>
      <c r="M74" s="42">
        <f t="shared" si="4"/>
        <v>1637445.90513405</v>
      </c>
      <c r="N74" s="43">
        <v>1</v>
      </c>
      <c r="O74" s="37">
        <v>300000</v>
      </c>
      <c r="P74" s="44">
        <f t="shared" si="5"/>
        <v>300000</v>
      </c>
      <c r="Q74" s="37">
        <f t="shared" si="6"/>
        <v>615.245789</v>
      </c>
      <c r="R74" s="37">
        <v>1068.58</v>
      </c>
      <c r="S74" s="42">
        <f t="shared" si="7"/>
        <v>657439.3452096198</v>
      </c>
      <c r="T74" s="43">
        <v>2.4</v>
      </c>
      <c r="U74" s="37">
        <f t="shared" si="0"/>
        <v>245.19471119999997</v>
      </c>
      <c r="V74" s="47">
        <v>1068.58</v>
      </c>
      <c r="W74" s="42">
        <f t="shared" si="8"/>
        <v>262010.16449409595</v>
      </c>
      <c r="X74" s="50">
        <f t="shared" si="9"/>
        <v>3343448.5616521155</v>
      </c>
    </row>
    <row r="75" spans="1:24" ht="12.75">
      <c r="A75" s="1">
        <v>61</v>
      </c>
      <c r="B75" t="s">
        <v>283</v>
      </c>
      <c r="C75" s="1" t="s">
        <v>4</v>
      </c>
      <c r="D75" s="40">
        <v>1171.779434</v>
      </c>
      <c r="E75" s="37">
        <v>136.248287</v>
      </c>
      <c r="F75" s="38">
        <v>0.77</v>
      </c>
      <c r="G75" s="37">
        <f t="shared" si="1"/>
        <v>104.91118099</v>
      </c>
      <c r="H75" s="40">
        <v>6185</v>
      </c>
      <c r="I75" s="37">
        <f t="shared" si="2"/>
        <v>648875.65442315</v>
      </c>
      <c r="J75" s="41">
        <v>0.6</v>
      </c>
      <c r="K75" s="37">
        <f t="shared" si="3"/>
        <v>703.0676604</v>
      </c>
      <c r="L75" s="37">
        <v>4435.75</v>
      </c>
      <c r="M75" s="42">
        <f t="shared" si="4"/>
        <v>3118632.3746193</v>
      </c>
      <c r="N75" s="43">
        <v>1</v>
      </c>
      <c r="O75" s="37">
        <v>300000</v>
      </c>
      <c r="P75" s="44">
        <f t="shared" si="5"/>
        <v>300000</v>
      </c>
      <c r="Q75" s="37">
        <f t="shared" si="6"/>
        <v>1171.779434</v>
      </c>
      <c r="R75" s="37">
        <v>1068.58</v>
      </c>
      <c r="S75" s="42">
        <f t="shared" si="7"/>
        <v>1252140.06758372</v>
      </c>
      <c r="T75" s="43">
        <v>2.4</v>
      </c>
      <c r="U75" s="37">
        <f t="shared" si="0"/>
        <v>326.9958888</v>
      </c>
      <c r="V75" s="47">
        <v>1068.58</v>
      </c>
      <c r="W75" s="42">
        <f t="shared" si="8"/>
        <v>349421.26685390394</v>
      </c>
      <c r="X75" s="50">
        <f t="shared" si="9"/>
        <v>5669069.363480074</v>
      </c>
    </row>
    <row r="76" spans="1:24" ht="12.75">
      <c r="A76" s="1">
        <v>62</v>
      </c>
      <c r="B76" t="s">
        <v>284</v>
      </c>
      <c r="C76" s="1" t="s">
        <v>4</v>
      </c>
      <c r="D76" s="40">
        <v>877.425995</v>
      </c>
      <c r="E76" s="37">
        <v>119.080842</v>
      </c>
      <c r="F76" s="38">
        <v>0.77</v>
      </c>
      <c r="G76" s="37">
        <f t="shared" si="1"/>
        <v>91.69224834</v>
      </c>
      <c r="H76" s="40">
        <v>6185</v>
      </c>
      <c r="I76" s="37">
        <f t="shared" si="2"/>
        <v>567116.5559829001</v>
      </c>
      <c r="J76" s="41">
        <v>0.6</v>
      </c>
      <c r="K76" s="37">
        <f t="shared" si="3"/>
        <v>526.4555969999999</v>
      </c>
      <c r="L76" s="37">
        <v>4435.75</v>
      </c>
      <c r="M76" s="42">
        <f t="shared" si="4"/>
        <v>2335225.41439275</v>
      </c>
      <c r="N76" s="43">
        <v>1</v>
      </c>
      <c r="O76" s="37">
        <v>300000</v>
      </c>
      <c r="P76" s="44">
        <f t="shared" si="5"/>
        <v>300000</v>
      </c>
      <c r="Q76" s="37">
        <f t="shared" si="6"/>
        <v>877.425995</v>
      </c>
      <c r="R76" s="37">
        <v>1068.58</v>
      </c>
      <c r="S76" s="42">
        <f t="shared" si="7"/>
        <v>937599.8697370999</v>
      </c>
      <c r="T76" s="43">
        <v>2.4</v>
      </c>
      <c r="U76" s="37">
        <f t="shared" si="0"/>
        <v>285.7940208</v>
      </c>
      <c r="V76" s="47">
        <v>1068.58</v>
      </c>
      <c r="W76" s="42">
        <f t="shared" si="8"/>
        <v>305393.774746464</v>
      </c>
      <c r="X76" s="50">
        <f t="shared" si="9"/>
        <v>4445335.614859214</v>
      </c>
    </row>
    <row r="77" spans="1:24" ht="12.75">
      <c r="A77" s="1">
        <v>63</v>
      </c>
      <c r="B77" t="s">
        <v>285</v>
      </c>
      <c r="C77" s="1" t="s">
        <v>4</v>
      </c>
      <c r="D77" s="40">
        <v>933.264503</v>
      </c>
      <c r="E77" s="37">
        <v>124.180672</v>
      </c>
      <c r="F77" s="38">
        <v>0.77</v>
      </c>
      <c r="G77" s="37">
        <f t="shared" si="1"/>
        <v>95.61911744</v>
      </c>
      <c r="H77" s="40">
        <v>6185</v>
      </c>
      <c r="I77" s="37">
        <f t="shared" si="2"/>
        <v>591404.2413664</v>
      </c>
      <c r="J77" s="41">
        <v>0.6</v>
      </c>
      <c r="K77" s="37">
        <f t="shared" si="3"/>
        <v>559.9587018</v>
      </c>
      <c r="L77" s="37">
        <v>4435.75</v>
      </c>
      <c r="M77" s="42">
        <f t="shared" si="4"/>
        <v>2483836.81150935</v>
      </c>
      <c r="N77" s="43">
        <v>1</v>
      </c>
      <c r="O77" s="37">
        <v>300000</v>
      </c>
      <c r="P77" s="44">
        <f t="shared" si="5"/>
        <v>300000</v>
      </c>
      <c r="Q77" s="37">
        <f t="shared" si="6"/>
        <v>933.264503</v>
      </c>
      <c r="R77" s="37">
        <v>1068.58</v>
      </c>
      <c r="S77" s="42">
        <f t="shared" si="7"/>
        <v>997267.78261574</v>
      </c>
      <c r="T77" s="43">
        <v>2.4</v>
      </c>
      <c r="U77" s="37">
        <f t="shared" si="0"/>
        <v>298.0336128</v>
      </c>
      <c r="V77" s="47">
        <v>1068.58</v>
      </c>
      <c r="W77" s="42">
        <f t="shared" si="8"/>
        <v>318472.757965824</v>
      </c>
      <c r="X77" s="50">
        <f t="shared" si="9"/>
        <v>4690981.593457314</v>
      </c>
    </row>
    <row r="78" spans="1:24" ht="12.75">
      <c r="A78" s="1">
        <v>64</v>
      </c>
      <c r="B78" t="s">
        <v>286</v>
      </c>
      <c r="C78" s="1" t="s">
        <v>3</v>
      </c>
      <c r="D78" s="40">
        <v>3825.763893</v>
      </c>
      <c r="E78" s="37">
        <v>292.045433</v>
      </c>
      <c r="F78" s="38">
        <v>0.77</v>
      </c>
      <c r="G78" s="37">
        <f t="shared" si="1"/>
        <v>224.87498341</v>
      </c>
      <c r="H78" s="40">
        <v>6185</v>
      </c>
      <c r="I78" s="37">
        <f t="shared" si="2"/>
        <v>1390851.77239085</v>
      </c>
      <c r="J78" s="41">
        <v>0.6</v>
      </c>
      <c r="K78" s="37">
        <f t="shared" si="3"/>
        <v>2295.4583358</v>
      </c>
      <c r="L78" s="37">
        <v>4435.75</v>
      </c>
      <c r="M78" s="42">
        <f t="shared" si="4"/>
        <v>10182079.31302485</v>
      </c>
      <c r="N78" s="43">
        <v>1</v>
      </c>
      <c r="O78" s="37">
        <v>300000</v>
      </c>
      <c r="P78" s="44">
        <f t="shared" si="5"/>
        <v>300000</v>
      </c>
      <c r="Q78" s="37">
        <f t="shared" si="6"/>
        <v>3825.763893</v>
      </c>
      <c r="R78" s="37">
        <v>1068.58</v>
      </c>
      <c r="S78" s="42">
        <f t="shared" si="7"/>
        <v>4088134.7807819396</v>
      </c>
      <c r="T78" s="43">
        <v>2.4</v>
      </c>
      <c r="U78" s="37">
        <f t="shared" si="0"/>
        <v>700.9090391999999</v>
      </c>
      <c r="V78" s="47">
        <v>1068.58</v>
      </c>
      <c r="W78" s="42">
        <f t="shared" si="8"/>
        <v>748977.3811083359</v>
      </c>
      <c r="X78" s="50">
        <f t="shared" si="9"/>
        <v>16710043.247305976</v>
      </c>
    </row>
    <row r="79" spans="1:24" ht="12.75">
      <c r="A79" s="1">
        <v>65</v>
      </c>
      <c r="B79" t="s">
        <v>280</v>
      </c>
      <c r="C79" s="1" t="s">
        <v>4</v>
      </c>
      <c r="D79" s="40">
        <v>1317.703873</v>
      </c>
      <c r="E79" s="37">
        <v>149.080828</v>
      </c>
      <c r="F79" s="38">
        <v>0.77</v>
      </c>
      <c r="G79" s="37">
        <f t="shared" si="1"/>
        <v>114.79223756</v>
      </c>
      <c r="H79" s="40">
        <v>6185</v>
      </c>
      <c r="I79" s="37">
        <f t="shared" si="2"/>
        <v>709989.9893086001</v>
      </c>
      <c r="J79" s="41">
        <v>0.6</v>
      </c>
      <c r="K79" s="37">
        <f t="shared" si="3"/>
        <v>790.6223237999999</v>
      </c>
      <c r="L79" s="37">
        <v>4435.75</v>
      </c>
      <c r="M79" s="42">
        <f t="shared" si="4"/>
        <v>3507002.9727958497</v>
      </c>
      <c r="N79" s="43">
        <v>1</v>
      </c>
      <c r="O79" s="37">
        <v>300000</v>
      </c>
      <c r="P79" s="44">
        <f t="shared" si="5"/>
        <v>300000</v>
      </c>
      <c r="Q79" s="37">
        <f t="shared" si="6"/>
        <v>1317.703873</v>
      </c>
      <c r="R79" s="37">
        <v>1068.58</v>
      </c>
      <c r="S79" s="42">
        <f t="shared" si="7"/>
        <v>1408072.0046103399</v>
      </c>
      <c r="T79" s="43">
        <v>2.4</v>
      </c>
      <c r="U79" s="37">
        <f aca="true" t="shared" si="10" ref="U79:U142">T79*E79</f>
        <v>357.7939872</v>
      </c>
      <c r="V79" s="47">
        <v>1068.58</v>
      </c>
      <c r="W79" s="42">
        <f t="shared" si="8"/>
        <v>382331.498842176</v>
      </c>
      <c r="X79" s="50">
        <f t="shared" si="9"/>
        <v>6307396.465556966</v>
      </c>
    </row>
    <row r="80" spans="1:24" ht="12.75">
      <c r="A80" s="1">
        <v>66</v>
      </c>
      <c r="B80" t="s">
        <v>287</v>
      </c>
      <c r="C80" s="1" t="s">
        <v>4</v>
      </c>
      <c r="D80" s="40">
        <v>926.593513</v>
      </c>
      <c r="E80" s="37">
        <v>121.100378</v>
      </c>
      <c r="F80" s="38">
        <v>0.77</v>
      </c>
      <c r="G80" s="37">
        <f aca="true" t="shared" si="11" ref="G80:G143">E80*F80</f>
        <v>93.24729106000001</v>
      </c>
      <c r="H80" s="40">
        <v>6185</v>
      </c>
      <c r="I80" s="37">
        <f aca="true" t="shared" si="12" ref="I80:I143">G80*H80</f>
        <v>576734.4952061</v>
      </c>
      <c r="J80" s="41">
        <v>0.6</v>
      </c>
      <c r="K80" s="37">
        <f aca="true" t="shared" si="13" ref="K80:K143">D80*J80</f>
        <v>555.9561078</v>
      </c>
      <c r="L80" s="37">
        <v>4435.75</v>
      </c>
      <c r="M80" s="42">
        <f aca="true" t="shared" si="14" ref="M80:M143">K80*L80</f>
        <v>2466082.30517385</v>
      </c>
      <c r="N80" s="43">
        <v>1</v>
      </c>
      <c r="O80" s="37">
        <v>300000</v>
      </c>
      <c r="P80" s="44">
        <f aca="true" t="shared" si="15" ref="P80:P143">N80*O80</f>
        <v>300000</v>
      </c>
      <c r="Q80" s="37">
        <f aca="true" t="shared" si="16" ref="Q80:Q143">D80</f>
        <v>926.593513</v>
      </c>
      <c r="R80" s="37">
        <v>1068.58</v>
      </c>
      <c r="S80" s="42">
        <f aca="true" t="shared" si="17" ref="S80:S143">Q80*R80</f>
        <v>990139.29612154</v>
      </c>
      <c r="T80" s="43">
        <v>2.4</v>
      </c>
      <c r="U80" s="37">
        <f t="shared" si="10"/>
        <v>290.6409072</v>
      </c>
      <c r="V80" s="47">
        <v>1068.58</v>
      </c>
      <c r="W80" s="42">
        <f aca="true" t="shared" si="18" ref="W80:W143">U80*V80</f>
        <v>310573.060615776</v>
      </c>
      <c r="X80" s="50">
        <f t="shared" si="9"/>
        <v>4643529.157117266</v>
      </c>
    </row>
    <row r="81" spans="1:24" ht="12.75">
      <c r="A81" s="1">
        <v>67</v>
      </c>
      <c r="B81" t="s">
        <v>16</v>
      </c>
      <c r="C81" s="1" t="s">
        <v>4</v>
      </c>
      <c r="D81" s="40">
        <v>1017.337036</v>
      </c>
      <c r="E81" s="37">
        <v>132.969332</v>
      </c>
      <c r="F81" s="38">
        <v>0.77</v>
      </c>
      <c r="G81" s="37">
        <f t="shared" si="11"/>
        <v>102.38638564000001</v>
      </c>
      <c r="H81" s="40">
        <v>6185</v>
      </c>
      <c r="I81" s="37">
        <f t="shared" si="12"/>
        <v>633259.7951834</v>
      </c>
      <c r="J81" s="41">
        <v>0.6</v>
      </c>
      <c r="K81" s="37">
        <f t="shared" si="13"/>
        <v>610.4022216</v>
      </c>
      <c r="L81" s="37">
        <v>4435.75</v>
      </c>
      <c r="M81" s="42">
        <f t="shared" si="14"/>
        <v>2707591.6544621997</v>
      </c>
      <c r="N81" s="43">
        <v>1</v>
      </c>
      <c r="O81" s="37">
        <v>300000</v>
      </c>
      <c r="P81" s="44">
        <f t="shared" si="15"/>
        <v>300000</v>
      </c>
      <c r="Q81" s="37">
        <f t="shared" si="16"/>
        <v>1017.337036</v>
      </c>
      <c r="R81" s="37">
        <v>1068.58</v>
      </c>
      <c r="S81" s="42">
        <f t="shared" si="17"/>
        <v>1087106.00992888</v>
      </c>
      <c r="T81" s="43">
        <v>2.4</v>
      </c>
      <c r="U81" s="37">
        <f t="shared" si="10"/>
        <v>319.1263968</v>
      </c>
      <c r="V81" s="47">
        <v>1068.58</v>
      </c>
      <c r="W81" s="42">
        <f t="shared" si="18"/>
        <v>341012.085092544</v>
      </c>
      <c r="X81" s="50">
        <f aca="true" t="shared" si="19" ref="X81:X144">W81+S81+P81+M81+I81</f>
        <v>5068969.544667023</v>
      </c>
    </row>
    <row r="82" spans="1:24" ht="12.75">
      <c r="A82" s="1">
        <v>68</v>
      </c>
      <c r="B82" t="s">
        <v>288</v>
      </c>
      <c r="C82" s="1" t="s">
        <v>4</v>
      </c>
      <c r="D82" s="40">
        <v>2888.570793</v>
      </c>
      <c r="E82" s="37">
        <v>263.005863</v>
      </c>
      <c r="F82" s="38">
        <v>0.77</v>
      </c>
      <c r="G82" s="37">
        <f t="shared" si="11"/>
        <v>202.51451451</v>
      </c>
      <c r="H82" s="40">
        <v>6185</v>
      </c>
      <c r="I82" s="37">
        <f t="shared" si="12"/>
        <v>1252552.27224435</v>
      </c>
      <c r="J82" s="41">
        <v>0.6</v>
      </c>
      <c r="K82" s="37">
        <f t="shared" si="13"/>
        <v>1733.1424757999998</v>
      </c>
      <c r="L82" s="37">
        <v>4435.75</v>
      </c>
      <c r="M82" s="42">
        <f t="shared" si="14"/>
        <v>7687786.73702985</v>
      </c>
      <c r="N82" s="43">
        <v>1</v>
      </c>
      <c r="O82" s="37">
        <v>300000</v>
      </c>
      <c r="P82" s="44">
        <f t="shared" si="15"/>
        <v>300000</v>
      </c>
      <c r="Q82" s="37">
        <f t="shared" si="16"/>
        <v>2888.570793</v>
      </c>
      <c r="R82" s="37">
        <v>1068.58</v>
      </c>
      <c r="S82" s="42">
        <f t="shared" si="17"/>
        <v>3086668.9779839395</v>
      </c>
      <c r="T82" s="43">
        <v>2.4</v>
      </c>
      <c r="U82" s="37">
        <f t="shared" si="10"/>
        <v>631.2140711999999</v>
      </c>
      <c r="V82" s="47">
        <v>1068.58</v>
      </c>
      <c r="W82" s="42">
        <f t="shared" si="18"/>
        <v>674502.7322028959</v>
      </c>
      <c r="X82" s="50">
        <f t="shared" si="19"/>
        <v>13001510.719461035</v>
      </c>
    </row>
    <row r="83" spans="1:24" ht="12.75">
      <c r="A83" s="1">
        <v>69</v>
      </c>
      <c r="B83" t="s">
        <v>289</v>
      </c>
      <c r="C83" s="1" t="s">
        <v>4</v>
      </c>
      <c r="D83" s="40">
        <v>2058.887398</v>
      </c>
      <c r="E83" s="37">
        <v>192.241012</v>
      </c>
      <c r="F83" s="38">
        <v>0.77</v>
      </c>
      <c r="G83" s="37">
        <f t="shared" si="11"/>
        <v>148.02557924</v>
      </c>
      <c r="H83" s="40">
        <v>6185</v>
      </c>
      <c r="I83" s="37">
        <f t="shared" si="12"/>
        <v>915538.2075994001</v>
      </c>
      <c r="J83" s="41">
        <v>0.6</v>
      </c>
      <c r="K83" s="37">
        <f t="shared" si="13"/>
        <v>1235.3324387999999</v>
      </c>
      <c r="L83" s="37">
        <v>4435.75</v>
      </c>
      <c r="M83" s="42">
        <f t="shared" si="14"/>
        <v>5479625.865407099</v>
      </c>
      <c r="N83" s="43">
        <v>1</v>
      </c>
      <c r="O83" s="37">
        <v>300000</v>
      </c>
      <c r="P83" s="44">
        <f t="shared" si="15"/>
        <v>300000</v>
      </c>
      <c r="Q83" s="37">
        <f t="shared" si="16"/>
        <v>2058.887398</v>
      </c>
      <c r="R83" s="37">
        <v>1068.58</v>
      </c>
      <c r="S83" s="42">
        <f t="shared" si="17"/>
        <v>2200085.8957548398</v>
      </c>
      <c r="T83" s="43">
        <v>2.4</v>
      </c>
      <c r="U83" s="37">
        <f t="shared" si="10"/>
        <v>461.3784288</v>
      </c>
      <c r="V83" s="47">
        <v>1068.58</v>
      </c>
      <c r="W83" s="42">
        <f t="shared" si="18"/>
        <v>493019.761447104</v>
      </c>
      <c r="X83" s="50">
        <f t="shared" si="19"/>
        <v>9388269.730208443</v>
      </c>
    </row>
    <row r="84" spans="1:24" ht="12.75">
      <c r="A84" s="1">
        <v>70</v>
      </c>
      <c r="B84" t="s">
        <v>290</v>
      </c>
      <c r="C84" s="1" t="s">
        <v>4</v>
      </c>
      <c r="D84" s="40">
        <v>1927.324814</v>
      </c>
      <c r="E84" s="37">
        <v>176.779982</v>
      </c>
      <c r="F84" s="38">
        <v>0.77</v>
      </c>
      <c r="G84" s="37">
        <f t="shared" si="11"/>
        <v>136.12058614</v>
      </c>
      <c r="H84" s="40">
        <v>6185</v>
      </c>
      <c r="I84" s="37">
        <f t="shared" si="12"/>
        <v>841905.8252759</v>
      </c>
      <c r="J84" s="41">
        <v>0.6</v>
      </c>
      <c r="K84" s="37">
        <f t="shared" si="13"/>
        <v>1156.3948884</v>
      </c>
      <c r="L84" s="37">
        <v>4435.75</v>
      </c>
      <c r="M84" s="42">
        <f t="shared" si="14"/>
        <v>5129478.6262203</v>
      </c>
      <c r="N84" s="43">
        <v>1</v>
      </c>
      <c r="O84" s="37">
        <v>300000</v>
      </c>
      <c r="P84" s="44">
        <f t="shared" si="15"/>
        <v>300000</v>
      </c>
      <c r="Q84" s="37">
        <f t="shared" si="16"/>
        <v>1927.324814</v>
      </c>
      <c r="R84" s="37">
        <v>1068.58</v>
      </c>
      <c r="S84" s="42">
        <f t="shared" si="17"/>
        <v>2059500.7497441198</v>
      </c>
      <c r="T84" s="43">
        <v>2.4</v>
      </c>
      <c r="U84" s="37">
        <f t="shared" si="10"/>
        <v>424.27195679999994</v>
      </c>
      <c r="V84" s="47">
        <v>1068.58</v>
      </c>
      <c r="W84" s="42">
        <f t="shared" si="18"/>
        <v>453368.5275973439</v>
      </c>
      <c r="X84" s="50">
        <f t="shared" si="19"/>
        <v>8784253.728837663</v>
      </c>
    </row>
    <row r="85" spans="1:24" ht="12.75">
      <c r="A85" s="1">
        <v>71</v>
      </c>
      <c r="B85" t="s">
        <v>290</v>
      </c>
      <c r="C85" s="1" t="s">
        <v>4</v>
      </c>
      <c r="D85" s="40">
        <v>3270.3983</v>
      </c>
      <c r="E85" s="37">
        <v>252.796438</v>
      </c>
      <c r="F85" s="38">
        <v>0.77</v>
      </c>
      <c r="G85" s="37">
        <f t="shared" si="11"/>
        <v>194.65325726</v>
      </c>
      <c r="H85" s="40">
        <v>6185</v>
      </c>
      <c r="I85" s="37">
        <f t="shared" si="12"/>
        <v>1203930.3961531</v>
      </c>
      <c r="J85" s="41">
        <v>0.6</v>
      </c>
      <c r="K85" s="37">
        <f t="shared" si="13"/>
        <v>1962.2389799999999</v>
      </c>
      <c r="L85" s="37">
        <v>4435.75</v>
      </c>
      <c r="M85" s="42">
        <f t="shared" si="14"/>
        <v>8704001.555535</v>
      </c>
      <c r="N85" s="43">
        <v>1</v>
      </c>
      <c r="O85" s="37">
        <v>300000</v>
      </c>
      <c r="P85" s="44">
        <f t="shared" si="15"/>
        <v>300000</v>
      </c>
      <c r="Q85" s="37">
        <f t="shared" si="16"/>
        <v>3270.3983</v>
      </c>
      <c r="R85" s="37">
        <v>1068.58</v>
      </c>
      <c r="S85" s="42">
        <f t="shared" si="17"/>
        <v>3494682.2154139997</v>
      </c>
      <c r="T85" s="43">
        <v>2.4</v>
      </c>
      <c r="U85" s="37">
        <f t="shared" si="10"/>
        <v>606.7114511999999</v>
      </c>
      <c r="V85" s="47">
        <v>1068.58</v>
      </c>
      <c r="W85" s="42">
        <f t="shared" si="18"/>
        <v>648319.7225232959</v>
      </c>
      <c r="X85" s="50">
        <f t="shared" si="19"/>
        <v>14350933.889625395</v>
      </c>
    </row>
    <row r="86" spans="1:24" ht="12.75">
      <c r="A86" s="1">
        <v>72</v>
      </c>
      <c r="B86" t="s">
        <v>291</v>
      </c>
      <c r="C86" s="1" t="s">
        <v>4</v>
      </c>
      <c r="D86" s="40">
        <v>874.805977</v>
      </c>
      <c r="E86" s="37">
        <v>119.720518</v>
      </c>
      <c r="F86" s="38">
        <v>0.77</v>
      </c>
      <c r="G86" s="37">
        <f t="shared" si="11"/>
        <v>92.18479886</v>
      </c>
      <c r="H86" s="40">
        <v>6185</v>
      </c>
      <c r="I86" s="37">
        <f t="shared" si="12"/>
        <v>570162.9809491</v>
      </c>
      <c r="J86" s="41">
        <v>0.6</v>
      </c>
      <c r="K86" s="37">
        <f t="shared" si="13"/>
        <v>524.8835862</v>
      </c>
      <c r="L86" s="37">
        <v>4435.75</v>
      </c>
      <c r="M86" s="42">
        <f t="shared" si="14"/>
        <v>2328252.3674866497</v>
      </c>
      <c r="N86" s="43">
        <v>1</v>
      </c>
      <c r="O86" s="37">
        <v>300000</v>
      </c>
      <c r="P86" s="44">
        <f t="shared" si="15"/>
        <v>300000</v>
      </c>
      <c r="Q86" s="37">
        <f t="shared" si="16"/>
        <v>874.805977</v>
      </c>
      <c r="R86" s="37">
        <v>1068.58</v>
      </c>
      <c r="S86" s="42">
        <f t="shared" si="17"/>
        <v>934800.1709026599</v>
      </c>
      <c r="T86" s="43">
        <v>2.4</v>
      </c>
      <c r="U86" s="37">
        <f t="shared" si="10"/>
        <v>287.3292432</v>
      </c>
      <c r="V86" s="47">
        <v>1068.58</v>
      </c>
      <c r="W86" s="42">
        <f t="shared" si="18"/>
        <v>307034.28269865597</v>
      </c>
      <c r="X86" s="50">
        <f t="shared" si="19"/>
        <v>4440249.802037066</v>
      </c>
    </row>
    <row r="87" spans="1:24" ht="12.75">
      <c r="A87" s="1">
        <v>73</v>
      </c>
      <c r="B87" t="s">
        <v>292</v>
      </c>
      <c r="C87" s="1" t="s">
        <v>4</v>
      </c>
      <c r="D87" s="40">
        <v>1972.564209</v>
      </c>
      <c r="E87" s="37">
        <v>210.643627</v>
      </c>
      <c r="F87" s="38">
        <v>0.77</v>
      </c>
      <c r="G87" s="37">
        <f t="shared" si="11"/>
        <v>162.19559279</v>
      </c>
      <c r="H87" s="40">
        <v>6185</v>
      </c>
      <c r="I87" s="37">
        <f t="shared" si="12"/>
        <v>1003179.74140615</v>
      </c>
      <c r="J87" s="41">
        <v>0.6</v>
      </c>
      <c r="K87" s="37">
        <f t="shared" si="13"/>
        <v>1183.5385253999998</v>
      </c>
      <c r="L87" s="37">
        <v>4435.75</v>
      </c>
      <c r="M87" s="42">
        <f t="shared" si="14"/>
        <v>5249881.014043049</v>
      </c>
      <c r="N87" s="43">
        <v>1</v>
      </c>
      <c r="O87" s="37">
        <v>300000</v>
      </c>
      <c r="P87" s="44">
        <f t="shared" si="15"/>
        <v>300000</v>
      </c>
      <c r="Q87" s="37">
        <f t="shared" si="16"/>
        <v>1972.564209</v>
      </c>
      <c r="R87" s="37">
        <v>1068.58</v>
      </c>
      <c r="S87" s="42">
        <f t="shared" si="17"/>
        <v>2107842.6624532198</v>
      </c>
      <c r="T87" s="43">
        <v>2.4</v>
      </c>
      <c r="U87" s="37">
        <f t="shared" si="10"/>
        <v>505.5447048</v>
      </c>
      <c r="V87" s="47">
        <v>1068.58</v>
      </c>
      <c r="W87" s="42">
        <f t="shared" si="18"/>
        <v>540214.9606551839</v>
      </c>
      <c r="X87" s="50">
        <f t="shared" si="19"/>
        <v>9201118.378557602</v>
      </c>
    </row>
    <row r="88" spans="1:24" ht="12.75">
      <c r="A88" s="1">
        <v>74</v>
      </c>
      <c r="B88" t="s">
        <v>293</v>
      </c>
      <c r="C88" s="1" t="s">
        <v>4</v>
      </c>
      <c r="D88" s="40">
        <v>985.692543</v>
      </c>
      <c r="E88" s="37">
        <v>152.70212</v>
      </c>
      <c r="F88" s="38">
        <v>0.77</v>
      </c>
      <c r="G88" s="37">
        <f t="shared" si="11"/>
        <v>117.58063240000001</v>
      </c>
      <c r="H88" s="40">
        <v>6185</v>
      </c>
      <c r="I88" s="37">
        <f t="shared" si="12"/>
        <v>727236.2113940001</v>
      </c>
      <c r="J88" s="41">
        <v>0.6</v>
      </c>
      <c r="K88" s="37">
        <f t="shared" si="13"/>
        <v>591.4155258</v>
      </c>
      <c r="L88" s="37">
        <v>4435.75</v>
      </c>
      <c r="M88" s="42">
        <f t="shared" si="14"/>
        <v>2623371.4185673497</v>
      </c>
      <c r="N88" s="43">
        <v>1</v>
      </c>
      <c r="O88" s="37">
        <v>300000</v>
      </c>
      <c r="P88" s="44">
        <f t="shared" si="15"/>
        <v>300000</v>
      </c>
      <c r="Q88" s="37">
        <f t="shared" si="16"/>
        <v>985.692543</v>
      </c>
      <c r="R88" s="37">
        <v>1068.58</v>
      </c>
      <c r="S88" s="42">
        <f t="shared" si="17"/>
        <v>1053291.33759894</v>
      </c>
      <c r="T88" s="43">
        <v>2.4</v>
      </c>
      <c r="U88" s="37">
        <f t="shared" si="10"/>
        <v>366.485088</v>
      </c>
      <c r="V88" s="47">
        <v>1068.58</v>
      </c>
      <c r="W88" s="42">
        <f t="shared" si="18"/>
        <v>391618.63533504</v>
      </c>
      <c r="X88" s="50">
        <f t="shared" si="19"/>
        <v>5095517.60289533</v>
      </c>
    </row>
    <row r="89" spans="1:24" ht="12.75">
      <c r="A89" s="1">
        <v>75</v>
      </c>
      <c r="B89" t="s">
        <v>293</v>
      </c>
      <c r="C89" s="1" t="s">
        <v>4</v>
      </c>
      <c r="D89" s="40">
        <v>760.262238</v>
      </c>
      <c r="E89" s="37">
        <v>117.773005</v>
      </c>
      <c r="F89" s="38">
        <v>0.77</v>
      </c>
      <c r="G89" s="37">
        <f t="shared" si="11"/>
        <v>90.68521385</v>
      </c>
      <c r="H89" s="40">
        <v>6185</v>
      </c>
      <c r="I89" s="37">
        <f t="shared" si="12"/>
        <v>560888.04766225</v>
      </c>
      <c r="J89" s="41">
        <v>0.6</v>
      </c>
      <c r="K89" s="37">
        <f t="shared" si="13"/>
        <v>456.1573428</v>
      </c>
      <c r="L89" s="37">
        <v>4435.75</v>
      </c>
      <c r="M89" s="42">
        <f t="shared" si="14"/>
        <v>2023399.9333251</v>
      </c>
      <c r="N89" s="43">
        <v>1</v>
      </c>
      <c r="O89" s="37">
        <v>300000</v>
      </c>
      <c r="P89" s="44">
        <f t="shared" si="15"/>
        <v>300000</v>
      </c>
      <c r="Q89" s="37">
        <f t="shared" si="16"/>
        <v>760.262238</v>
      </c>
      <c r="R89" s="37">
        <v>1068.58</v>
      </c>
      <c r="S89" s="42">
        <f t="shared" si="17"/>
        <v>812401.02228204</v>
      </c>
      <c r="T89" s="43">
        <v>2.4</v>
      </c>
      <c r="U89" s="37">
        <f t="shared" si="10"/>
        <v>282.655212</v>
      </c>
      <c r="V89" s="47">
        <v>1068.58</v>
      </c>
      <c r="W89" s="42">
        <f t="shared" si="18"/>
        <v>302039.70643896</v>
      </c>
      <c r="X89" s="50">
        <f t="shared" si="19"/>
        <v>3998728.70970835</v>
      </c>
    </row>
    <row r="90" spans="1:24" ht="12.75">
      <c r="A90" s="1">
        <v>76</v>
      </c>
      <c r="B90" t="s">
        <v>293</v>
      </c>
      <c r="C90" s="1" t="s">
        <v>4</v>
      </c>
      <c r="D90" s="40">
        <v>879.122948</v>
      </c>
      <c r="E90" s="37">
        <v>122.585976</v>
      </c>
      <c r="F90" s="38">
        <v>0.77</v>
      </c>
      <c r="G90" s="37">
        <f t="shared" si="11"/>
        <v>94.39120152000001</v>
      </c>
      <c r="H90" s="40">
        <v>6185</v>
      </c>
      <c r="I90" s="37">
        <f t="shared" si="12"/>
        <v>583809.5814012</v>
      </c>
      <c r="J90" s="41">
        <v>0.6</v>
      </c>
      <c r="K90" s="37">
        <f t="shared" si="13"/>
        <v>527.4737687999999</v>
      </c>
      <c r="L90" s="37">
        <v>4435.75</v>
      </c>
      <c r="M90" s="42">
        <f t="shared" si="14"/>
        <v>2339741.7699545994</v>
      </c>
      <c r="N90" s="43">
        <v>1</v>
      </c>
      <c r="O90" s="37">
        <v>300000</v>
      </c>
      <c r="P90" s="44">
        <f t="shared" si="15"/>
        <v>300000</v>
      </c>
      <c r="Q90" s="37">
        <f t="shared" si="16"/>
        <v>879.122948</v>
      </c>
      <c r="R90" s="37">
        <v>1068.58</v>
      </c>
      <c r="S90" s="42">
        <f t="shared" si="17"/>
        <v>939413.1997738399</v>
      </c>
      <c r="T90" s="43">
        <v>2.4</v>
      </c>
      <c r="U90" s="37">
        <f t="shared" si="10"/>
        <v>294.2063424</v>
      </c>
      <c r="V90" s="47">
        <v>1068.58</v>
      </c>
      <c r="W90" s="42">
        <f t="shared" si="18"/>
        <v>314383.01336179196</v>
      </c>
      <c r="X90" s="50">
        <f t="shared" si="19"/>
        <v>4477347.564491431</v>
      </c>
    </row>
    <row r="91" spans="1:24" ht="12.75">
      <c r="A91" s="1">
        <v>77</v>
      </c>
      <c r="B91" t="s">
        <v>294</v>
      </c>
      <c r="C91" s="1" t="s">
        <v>4</v>
      </c>
      <c r="D91" s="40">
        <v>665.853569</v>
      </c>
      <c r="E91" s="37">
        <v>102.264176</v>
      </c>
      <c r="F91" s="38">
        <v>0.77</v>
      </c>
      <c r="G91" s="37">
        <f t="shared" si="11"/>
        <v>78.74341552000001</v>
      </c>
      <c r="H91" s="40">
        <v>6185</v>
      </c>
      <c r="I91" s="37">
        <f t="shared" si="12"/>
        <v>487028.0249912001</v>
      </c>
      <c r="J91" s="41">
        <v>0.6</v>
      </c>
      <c r="K91" s="37">
        <f t="shared" si="13"/>
        <v>399.51214139999996</v>
      </c>
      <c r="L91" s="37">
        <v>4435.75</v>
      </c>
      <c r="M91" s="42">
        <f t="shared" si="14"/>
        <v>1772135.9812150497</v>
      </c>
      <c r="N91" s="43">
        <v>1</v>
      </c>
      <c r="O91" s="37">
        <v>300000</v>
      </c>
      <c r="P91" s="44">
        <f t="shared" si="15"/>
        <v>300000</v>
      </c>
      <c r="Q91" s="37">
        <f t="shared" si="16"/>
        <v>665.853569</v>
      </c>
      <c r="R91" s="37">
        <v>1068.58</v>
      </c>
      <c r="S91" s="42">
        <f t="shared" si="17"/>
        <v>711517.80676202</v>
      </c>
      <c r="T91" s="43">
        <v>2.4</v>
      </c>
      <c r="U91" s="37">
        <f t="shared" si="10"/>
        <v>245.4340224</v>
      </c>
      <c r="V91" s="47">
        <v>1068.58</v>
      </c>
      <c r="W91" s="42">
        <f t="shared" si="18"/>
        <v>262265.887656192</v>
      </c>
      <c r="X91" s="50">
        <f t="shared" si="19"/>
        <v>3532947.700624462</v>
      </c>
    </row>
    <row r="92" spans="1:24" ht="12.75">
      <c r="A92" s="1">
        <v>78</v>
      </c>
      <c r="B92" t="s">
        <v>294</v>
      </c>
      <c r="C92" s="1" t="s">
        <v>4</v>
      </c>
      <c r="D92" s="40">
        <v>1141.963219</v>
      </c>
      <c r="E92" s="37">
        <v>142.769782</v>
      </c>
      <c r="F92" s="38">
        <v>0.77</v>
      </c>
      <c r="G92" s="37">
        <f t="shared" si="11"/>
        <v>109.93273214</v>
      </c>
      <c r="H92" s="40">
        <v>6185</v>
      </c>
      <c r="I92" s="37">
        <f t="shared" si="12"/>
        <v>679933.9482858999</v>
      </c>
      <c r="J92" s="41">
        <v>0.6</v>
      </c>
      <c r="K92" s="37">
        <f t="shared" si="13"/>
        <v>685.1779313999999</v>
      </c>
      <c r="L92" s="37">
        <v>4435.75</v>
      </c>
      <c r="M92" s="42">
        <f t="shared" si="14"/>
        <v>3039278.0092075495</v>
      </c>
      <c r="N92" s="43">
        <v>1</v>
      </c>
      <c r="O92" s="37">
        <v>300000</v>
      </c>
      <c r="P92" s="44">
        <f t="shared" si="15"/>
        <v>300000</v>
      </c>
      <c r="Q92" s="37">
        <f t="shared" si="16"/>
        <v>1141.963219</v>
      </c>
      <c r="R92" s="37">
        <v>1068.58</v>
      </c>
      <c r="S92" s="42">
        <f t="shared" si="17"/>
        <v>1220279.05655902</v>
      </c>
      <c r="T92" s="43">
        <v>2.4</v>
      </c>
      <c r="U92" s="37">
        <f t="shared" si="10"/>
        <v>342.6474768</v>
      </c>
      <c r="V92" s="47">
        <v>1068.58</v>
      </c>
      <c r="W92" s="42">
        <f t="shared" si="18"/>
        <v>366146.24075894395</v>
      </c>
      <c r="X92" s="50">
        <f t="shared" si="19"/>
        <v>5605637.254811414</v>
      </c>
    </row>
    <row r="93" spans="1:24" ht="12.75">
      <c r="A93" s="1">
        <v>79</v>
      </c>
      <c r="B93" t="s">
        <v>293</v>
      </c>
      <c r="C93" s="1" t="s">
        <v>4</v>
      </c>
      <c r="D93" s="40">
        <v>707.958099</v>
      </c>
      <c r="E93" s="37">
        <v>109.15176</v>
      </c>
      <c r="F93" s="38">
        <v>0.77</v>
      </c>
      <c r="G93" s="37">
        <f t="shared" si="11"/>
        <v>84.0468552</v>
      </c>
      <c r="H93" s="40">
        <v>6185</v>
      </c>
      <c r="I93" s="37">
        <f t="shared" si="12"/>
        <v>519829.799412</v>
      </c>
      <c r="J93" s="41">
        <v>0.6</v>
      </c>
      <c r="K93" s="37">
        <f t="shared" si="13"/>
        <v>424.77485939999997</v>
      </c>
      <c r="L93" s="37">
        <v>4435.75</v>
      </c>
      <c r="M93" s="42">
        <f t="shared" si="14"/>
        <v>1884195.08258355</v>
      </c>
      <c r="N93" s="43">
        <v>1</v>
      </c>
      <c r="O93" s="37">
        <v>300000</v>
      </c>
      <c r="P93" s="44">
        <f t="shared" si="15"/>
        <v>300000</v>
      </c>
      <c r="Q93" s="37">
        <f t="shared" si="16"/>
        <v>707.958099</v>
      </c>
      <c r="R93" s="37">
        <v>1068.58</v>
      </c>
      <c r="S93" s="42">
        <f t="shared" si="17"/>
        <v>756509.8654294199</v>
      </c>
      <c r="T93" s="43">
        <v>2.4</v>
      </c>
      <c r="U93" s="37">
        <f t="shared" si="10"/>
        <v>261.964224</v>
      </c>
      <c r="V93" s="47">
        <v>1068.58</v>
      </c>
      <c r="W93" s="42">
        <f t="shared" si="18"/>
        <v>279929.73048192</v>
      </c>
      <c r="X93" s="50">
        <f t="shared" si="19"/>
        <v>3740464.4779068897</v>
      </c>
    </row>
    <row r="94" spans="1:24" ht="12.75">
      <c r="A94" s="1">
        <v>80</v>
      </c>
      <c r="B94" t="s">
        <v>295</v>
      </c>
      <c r="C94" s="1" t="s">
        <v>4</v>
      </c>
      <c r="D94" s="40">
        <v>1254.552704</v>
      </c>
      <c r="E94" s="37">
        <v>156.535884</v>
      </c>
      <c r="F94" s="38">
        <v>0.77</v>
      </c>
      <c r="G94" s="37">
        <f t="shared" si="11"/>
        <v>120.53263068000001</v>
      </c>
      <c r="H94" s="40">
        <v>6185</v>
      </c>
      <c r="I94" s="37">
        <f t="shared" si="12"/>
        <v>745494.3207558001</v>
      </c>
      <c r="J94" s="41">
        <v>0.6</v>
      </c>
      <c r="K94" s="37">
        <f t="shared" si="13"/>
        <v>752.7316224</v>
      </c>
      <c r="L94" s="37">
        <v>4435.75</v>
      </c>
      <c r="M94" s="42">
        <f t="shared" si="14"/>
        <v>3338929.2940607998</v>
      </c>
      <c r="N94" s="43">
        <v>1</v>
      </c>
      <c r="O94" s="37">
        <v>300000</v>
      </c>
      <c r="P94" s="44">
        <f t="shared" si="15"/>
        <v>300000</v>
      </c>
      <c r="Q94" s="37">
        <f t="shared" si="16"/>
        <v>1254.552704</v>
      </c>
      <c r="R94" s="37">
        <v>1068.58</v>
      </c>
      <c r="S94" s="42">
        <f t="shared" si="17"/>
        <v>1340589.9284403198</v>
      </c>
      <c r="T94" s="43">
        <v>2.4</v>
      </c>
      <c r="U94" s="37">
        <f t="shared" si="10"/>
        <v>375.68612160000004</v>
      </c>
      <c r="V94" s="47">
        <v>1068.58</v>
      </c>
      <c r="W94" s="42">
        <f t="shared" si="18"/>
        <v>401450.675819328</v>
      </c>
      <c r="X94" s="50">
        <f t="shared" si="19"/>
        <v>6126464.219076248</v>
      </c>
    </row>
    <row r="95" spans="1:24" ht="12.75">
      <c r="A95" s="1">
        <v>81</v>
      </c>
      <c r="B95" t="s">
        <v>16</v>
      </c>
      <c r="C95" s="1" t="s">
        <v>4</v>
      </c>
      <c r="D95" s="40">
        <v>1001.785576</v>
      </c>
      <c r="E95" s="37">
        <v>127.024268</v>
      </c>
      <c r="F95" s="38">
        <v>0.77</v>
      </c>
      <c r="G95" s="37">
        <f t="shared" si="11"/>
        <v>97.80868636000001</v>
      </c>
      <c r="H95" s="40">
        <v>6185</v>
      </c>
      <c r="I95" s="37">
        <f t="shared" si="12"/>
        <v>604946.7251366001</v>
      </c>
      <c r="J95" s="41">
        <v>0.6</v>
      </c>
      <c r="K95" s="37">
        <f t="shared" si="13"/>
        <v>601.0713456</v>
      </c>
      <c r="L95" s="37">
        <v>4435.75</v>
      </c>
      <c r="M95" s="42">
        <f t="shared" si="14"/>
        <v>2666202.2212452</v>
      </c>
      <c r="N95" s="43">
        <v>1</v>
      </c>
      <c r="O95" s="37">
        <v>300000</v>
      </c>
      <c r="P95" s="44">
        <f t="shared" si="15"/>
        <v>300000</v>
      </c>
      <c r="Q95" s="37">
        <f t="shared" si="16"/>
        <v>1001.785576</v>
      </c>
      <c r="R95" s="37">
        <v>1068.58</v>
      </c>
      <c r="S95" s="42">
        <f t="shared" si="17"/>
        <v>1070488.03080208</v>
      </c>
      <c r="T95" s="43">
        <v>2.4</v>
      </c>
      <c r="U95" s="37">
        <f t="shared" si="10"/>
        <v>304.8582432</v>
      </c>
      <c r="V95" s="47">
        <v>1068.58</v>
      </c>
      <c r="W95" s="42">
        <f t="shared" si="18"/>
        <v>325765.42151865596</v>
      </c>
      <c r="X95" s="50">
        <f t="shared" si="19"/>
        <v>4967402.398702536</v>
      </c>
    </row>
    <row r="96" spans="1:24" ht="12.75">
      <c r="A96" s="1">
        <v>82</v>
      </c>
      <c r="B96" t="s">
        <v>296</v>
      </c>
      <c r="C96" s="1" t="s">
        <v>4</v>
      </c>
      <c r="D96" s="40">
        <v>855.45086</v>
      </c>
      <c r="E96" s="37">
        <v>122.552353</v>
      </c>
      <c r="F96" s="38">
        <v>0.77</v>
      </c>
      <c r="G96" s="37">
        <f t="shared" si="11"/>
        <v>94.36531181</v>
      </c>
      <c r="H96" s="40">
        <v>6185</v>
      </c>
      <c r="I96" s="37">
        <f t="shared" si="12"/>
        <v>583649.45354485</v>
      </c>
      <c r="J96" s="41">
        <v>0.6</v>
      </c>
      <c r="K96" s="37">
        <f t="shared" si="13"/>
        <v>513.270516</v>
      </c>
      <c r="L96" s="37">
        <v>4435.75</v>
      </c>
      <c r="M96" s="42">
        <f t="shared" si="14"/>
        <v>2276739.691347</v>
      </c>
      <c r="N96" s="43">
        <v>1</v>
      </c>
      <c r="O96" s="37">
        <v>300000</v>
      </c>
      <c r="P96" s="44">
        <f t="shared" si="15"/>
        <v>300000</v>
      </c>
      <c r="Q96" s="37">
        <f t="shared" si="16"/>
        <v>855.45086</v>
      </c>
      <c r="R96" s="37">
        <v>1068.58</v>
      </c>
      <c r="S96" s="42">
        <f t="shared" si="17"/>
        <v>914117.6799788</v>
      </c>
      <c r="T96" s="43">
        <v>2.4</v>
      </c>
      <c r="U96" s="37">
        <f t="shared" si="10"/>
        <v>294.1256472</v>
      </c>
      <c r="V96" s="47">
        <v>1068.58</v>
      </c>
      <c r="W96" s="42">
        <f t="shared" si="18"/>
        <v>314296.784084976</v>
      </c>
      <c r="X96" s="50">
        <f t="shared" si="19"/>
        <v>4388803.608955625</v>
      </c>
    </row>
    <row r="97" spans="1:24" ht="12.75">
      <c r="A97" s="1">
        <v>83</v>
      </c>
      <c r="B97" t="s">
        <v>297</v>
      </c>
      <c r="C97" s="1" t="s">
        <v>4</v>
      </c>
      <c r="D97" s="40">
        <v>639.435104</v>
      </c>
      <c r="E97" s="37">
        <v>105.285222</v>
      </c>
      <c r="F97" s="38">
        <v>0.77</v>
      </c>
      <c r="G97" s="37">
        <f t="shared" si="11"/>
        <v>81.06962094000001</v>
      </c>
      <c r="H97" s="40">
        <v>6185</v>
      </c>
      <c r="I97" s="37">
        <f t="shared" si="12"/>
        <v>501415.60551390005</v>
      </c>
      <c r="J97" s="41">
        <v>0.6</v>
      </c>
      <c r="K97" s="37">
        <f t="shared" si="13"/>
        <v>383.6610624</v>
      </c>
      <c r="L97" s="37">
        <v>4435.75</v>
      </c>
      <c r="M97" s="42">
        <f t="shared" si="14"/>
        <v>1701824.5575408</v>
      </c>
      <c r="N97" s="43">
        <v>1</v>
      </c>
      <c r="O97" s="37">
        <v>300000</v>
      </c>
      <c r="P97" s="44">
        <f t="shared" si="15"/>
        <v>300000</v>
      </c>
      <c r="Q97" s="37">
        <f t="shared" si="16"/>
        <v>639.435104</v>
      </c>
      <c r="R97" s="37">
        <v>1068.58</v>
      </c>
      <c r="S97" s="42">
        <f t="shared" si="17"/>
        <v>683287.56343232</v>
      </c>
      <c r="T97" s="43">
        <v>2.4</v>
      </c>
      <c r="U97" s="37">
        <f t="shared" si="10"/>
        <v>252.6845328</v>
      </c>
      <c r="V97" s="47">
        <v>1068.58</v>
      </c>
      <c r="W97" s="42">
        <f t="shared" si="18"/>
        <v>270013.638059424</v>
      </c>
      <c r="X97" s="50">
        <f t="shared" si="19"/>
        <v>3456541.364546444</v>
      </c>
    </row>
    <row r="98" spans="1:24" ht="12.75">
      <c r="A98" s="1">
        <v>84</v>
      </c>
      <c r="B98" t="s">
        <v>298</v>
      </c>
      <c r="C98" s="1" t="s">
        <v>4</v>
      </c>
      <c r="D98" s="40">
        <v>1083.641136</v>
      </c>
      <c r="E98" s="37">
        <v>134.791502</v>
      </c>
      <c r="F98" s="38">
        <v>0.77</v>
      </c>
      <c r="G98" s="37">
        <f t="shared" si="11"/>
        <v>103.78945654</v>
      </c>
      <c r="H98" s="40">
        <v>6185</v>
      </c>
      <c r="I98" s="37">
        <f t="shared" si="12"/>
        <v>641937.7886999</v>
      </c>
      <c r="J98" s="41">
        <v>0.6</v>
      </c>
      <c r="K98" s="37">
        <f t="shared" si="13"/>
        <v>650.1846816</v>
      </c>
      <c r="L98" s="37">
        <v>4435.75</v>
      </c>
      <c r="M98" s="42">
        <f t="shared" si="14"/>
        <v>2884056.7014071997</v>
      </c>
      <c r="N98" s="43">
        <v>1</v>
      </c>
      <c r="O98" s="37">
        <v>300000</v>
      </c>
      <c r="P98" s="44">
        <f t="shared" si="15"/>
        <v>300000</v>
      </c>
      <c r="Q98" s="37">
        <f t="shared" si="16"/>
        <v>1083.641136</v>
      </c>
      <c r="R98" s="37">
        <v>1068.58</v>
      </c>
      <c r="S98" s="42">
        <f t="shared" si="17"/>
        <v>1157957.2451068799</v>
      </c>
      <c r="T98" s="43">
        <v>2.4</v>
      </c>
      <c r="U98" s="37">
        <f t="shared" si="10"/>
        <v>323.4996048</v>
      </c>
      <c r="V98" s="47">
        <v>1068.58</v>
      </c>
      <c r="W98" s="42">
        <f t="shared" si="18"/>
        <v>345685.20769718394</v>
      </c>
      <c r="X98" s="50">
        <f t="shared" si="19"/>
        <v>5329636.942911164</v>
      </c>
    </row>
    <row r="99" spans="1:24" ht="12.75">
      <c r="A99" s="1">
        <v>85</v>
      </c>
      <c r="B99" t="s">
        <v>299</v>
      </c>
      <c r="C99" s="1" t="s">
        <v>4</v>
      </c>
      <c r="D99" s="40">
        <v>1464.69297</v>
      </c>
      <c r="E99" s="37">
        <v>165.347258</v>
      </c>
      <c r="F99" s="38">
        <v>0.77</v>
      </c>
      <c r="G99" s="37">
        <f t="shared" si="11"/>
        <v>127.31738866</v>
      </c>
      <c r="H99" s="40">
        <v>6185</v>
      </c>
      <c r="I99" s="37">
        <f t="shared" si="12"/>
        <v>787458.0488621</v>
      </c>
      <c r="J99" s="41">
        <v>0.6</v>
      </c>
      <c r="K99" s="37">
        <f t="shared" si="13"/>
        <v>878.815782</v>
      </c>
      <c r="L99" s="37">
        <v>4435.75</v>
      </c>
      <c r="M99" s="42">
        <f t="shared" si="14"/>
        <v>3898207.1050065</v>
      </c>
      <c r="N99" s="43">
        <v>1</v>
      </c>
      <c r="O99" s="37">
        <v>300000</v>
      </c>
      <c r="P99" s="44">
        <f t="shared" si="15"/>
        <v>300000</v>
      </c>
      <c r="Q99" s="37">
        <f t="shared" si="16"/>
        <v>1464.69297</v>
      </c>
      <c r="R99" s="37">
        <v>1068.58</v>
      </c>
      <c r="S99" s="42">
        <f t="shared" si="17"/>
        <v>1565141.6138825999</v>
      </c>
      <c r="T99" s="43">
        <v>2.4</v>
      </c>
      <c r="U99" s="37">
        <f t="shared" si="10"/>
        <v>396.83341920000004</v>
      </c>
      <c r="V99" s="47">
        <v>1068.58</v>
      </c>
      <c r="W99" s="42">
        <f t="shared" si="18"/>
        <v>424048.255088736</v>
      </c>
      <c r="X99" s="50">
        <f t="shared" si="19"/>
        <v>6974855.0228399355</v>
      </c>
    </row>
    <row r="100" spans="1:24" ht="12.75">
      <c r="A100" s="1">
        <v>86</v>
      </c>
      <c r="B100" t="s">
        <v>300</v>
      </c>
      <c r="C100" s="1" t="s">
        <v>4</v>
      </c>
      <c r="D100" s="40">
        <v>1623.958679</v>
      </c>
      <c r="E100" s="37">
        <v>171.584512</v>
      </c>
      <c r="F100" s="38">
        <v>0.77</v>
      </c>
      <c r="G100" s="37">
        <f t="shared" si="11"/>
        <v>132.12007424</v>
      </c>
      <c r="H100" s="40">
        <v>6185</v>
      </c>
      <c r="I100" s="37">
        <f t="shared" si="12"/>
        <v>817162.6591744</v>
      </c>
      <c r="J100" s="41">
        <v>0.6</v>
      </c>
      <c r="K100" s="37">
        <f t="shared" si="13"/>
        <v>974.3752074</v>
      </c>
      <c r="L100" s="37">
        <v>4435.75</v>
      </c>
      <c r="M100" s="42">
        <f t="shared" si="14"/>
        <v>4322084.82622455</v>
      </c>
      <c r="N100" s="43">
        <v>1</v>
      </c>
      <c r="O100" s="37">
        <v>300000</v>
      </c>
      <c r="P100" s="44">
        <f t="shared" si="15"/>
        <v>300000</v>
      </c>
      <c r="Q100" s="37">
        <f t="shared" si="16"/>
        <v>1623.958679</v>
      </c>
      <c r="R100" s="37">
        <v>1068.58</v>
      </c>
      <c r="S100" s="42">
        <f t="shared" si="17"/>
        <v>1735329.7652058199</v>
      </c>
      <c r="T100" s="43">
        <v>2.4</v>
      </c>
      <c r="U100" s="37">
        <f t="shared" si="10"/>
        <v>411.8028288</v>
      </c>
      <c r="V100" s="47">
        <v>1068.58</v>
      </c>
      <c r="W100" s="42">
        <f t="shared" si="18"/>
        <v>440044.26679910393</v>
      </c>
      <c r="X100" s="50">
        <f t="shared" si="19"/>
        <v>7614621.517403874</v>
      </c>
    </row>
    <row r="101" spans="1:24" ht="12.75">
      <c r="A101" s="4">
        <v>87</v>
      </c>
      <c r="B101" s="5" t="s">
        <v>301</v>
      </c>
      <c r="C101" s="4" t="s">
        <v>21</v>
      </c>
      <c r="D101" s="55">
        <v>1552.562027</v>
      </c>
      <c r="E101" s="39">
        <v>170.46579</v>
      </c>
      <c r="F101" s="70">
        <v>0.77</v>
      </c>
      <c r="G101" s="39">
        <f t="shared" si="11"/>
        <v>131.2586583</v>
      </c>
      <c r="H101" s="55">
        <v>6185</v>
      </c>
      <c r="I101" s="39">
        <f t="shared" si="12"/>
        <v>811834.8015855</v>
      </c>
      <c r="J101" s="55">
        <v>0.6</v>
      </c>
      <c r="K101" s="39">
        <f t="shared" si="13"/>
        <v>931.5372161999999</v>
      </c>
      <c r="L101" s="39">
        <v>4435.75</v>
      </c>
      <c r="M101" s="52">
        <f t="shared" si="14"/>
        <v>4132066.2067591497</v>
      </c>
      <c r="N101" s="71">
        <v>1</v>
      </c>
      <c r="O101" s="39">
        <v>300000</v>
      </c>
      <c r="P101" s="72">
        <f t="shared" si="15"/>
        <v>300000</v>
      </c>
      <c r="Q101" s="39">
        <f t="shared" si="16"/>
        <v>1552.562027</v>
      </c>
      <c r="R101" s="39">
        <v>1068.58</v>
      </c>
      <c r="S101" s="52">
        <f t="shared" si="17"/>
        <v>1659036.7308116597</v>
      </c>
      <c r="T101" s="71">
        <v>2.4</v>
      </c>
      <c r="U101" s="39">
        <f t="shared" si="10"/>
        <v>409.117896</v>
      </c>
      <c r="V101" s="73">
        <v>1068.58</v>
      </c>
      <c r="W101" s="52">
        <f t="shared" si="18"/>
        <v>437175.20130767993</v>
      </c>
      <c r="X101" s="45">
        <f t="shared" si="19"/>
        <v>7340112.940463989</v>
      </c>
    </row>
    <row r="102" spans="1:24" ht="12.75">
      <c r="A102" s="1">
        <v>88</v>
      </c>
      <c r="B102" t="s">
        <v>79</v>
      </c>
      <c r="C102" s="1" t="s">
        <v>4</v>
      </c>
      <c r="D102" s="40">
        <v>380.000191</v>
      </c>
      <c r="E102" s="37">
        <v>82.935183</v>
      </c>
      <c r="F102" s="38">
        <v>0.77</v>
      </c>
      <c r="G102" s="37">
        <f t="shared" si="11"/>
        <v>63.86009091</v>
      </c>
      <c r="H102" s="40">
        <v>6185</v>
      </c>
      <c r="I102" s="37">
        <f t="shared" si="12"/>
        <v>394974.66227835</v>
      </c>
      <c r="J102" s="41">
        <v>0.6</v>
      </c>
      <c r="K102" s="37">
        <f t="shared" si="13"/>
        <v>228.0001146</v>
      </c>
      <c r="L102" s="37">
        <v>4435.75</v>
      </c>
      <c r="M102" s="42">
        <f t="shared" si="14"/>
        <v>1011351.50833695</v>
      </c>
      <c r="N102" s="43">
        <v>1</v>
      </c>
      <c r="O102" s="37">
        <v>300000</v>
      </c>
      <c r="P102" s="44">
        <f t="shared" si="15"/>
        <v>300000</v>
      </c>
      <c r="Q102" s="37">
        <f t="shared" si="16"/>
        <v>380.000191</v>
      </c>
      <c r="R102" s="37">
        <v>1068.58</v>
      </c>
      <c r="S102" s="42">
        <f t="shared" si="17"/>
        <v>406060.60409877996</v>
      </c>
      <c r="T102" s="43">
        <v>2.4</v>
      </c>
      <c r="U102" s="37">
        <f t="shared" si="10"/>
        <v>199.04443919999997</v>
      </c>
      <c r="V102" s="47">
        <v>1068.58</v>
      </c>
      <c r="W102" s="42">
        <f t="shared" si="18"/>
        <v>212694.90684033596</v>
      </c>
      <c r="X102" s="50">
        <f t="shared" si="19"/>
        <v>2325081.6815544157</v>
      </c>
    </row>
    <row r="103" spans="1:24" ht="12.75">
      <c r="A103" s="1">
        <v>89</v>
      </c>
      <c r="B103" t="s">
        <v>235</v>
      </c>
      <c r="C103" s="1" t="s">
        <v>4</v>
      </c>
      <c r="D103" s="40">
        <v>1221.461311</v>
      </c>
      <c r="E103" s="37">
        <v>139.691443</v>
      </c>
      <c r="F103" s="38">
        <v>0.77</v>
      </c>
      <c r="G103" s="37">
        <f t="shared" si="11"/>
        <v>107.56241111</v>
      </c>
      <c r="H103" s="40">
        <v>6185</v>
      </c>
      <c r="I103" s="37">
        <f t="shared" si="12"/>
        <v>665273.51271535</v>
      </c>
      <c r="J103" s="41">
        <v>0.6</v>
      </c>
      <c r="K103" s="37">
        <f t="shared" si="13"/>
        <v>732.8767866</v>
      </c>
      <c r="L103" s="37">
        <v>4435.75</v>
      </c>
      <c r="M103" s="42">
        <f t="shared" si="14"/>
        <v>3250858.2061609495</v>
      </c>
      <c r="N103" s="43">
        <v>1</v>
      </c>
      <c r="O103" s="37">
        <v>300000</v>
      </c>
      <c r="P103" s="44">
        <f t="shared" si="15"/>
        <v>300000</v>
      </c>
      <c r="Q103" s="37">
        <f t="shared" si="16"/>
        <v>1221.461311</v>
      </c>
      <c r="R103" s="37">
        <v>1068.58</v>
      </c>
      <c r="S103" s="42">
        <f t="shared" si="17"/>
        <v>1305229.1277083799</v>
      </c>
      <c r="T103" s="43">
        <v>2.4</v>
      </c>
      <c r="U103" s="37">
        <f t="shared" si="10"/>
        <v>335.25946319999997</v>
      </c>
      <c r="V103" s="47">
        <v>1068.58</v>
      </c>
      <c r="W103" s="42">
        <f t="shared" si="18"/>
        <v>358251.55718625593</v>
      </c>
      <c r="X103" s="50">
        <f t="shared" si="19"/>
        <v>5879612.403770936</v>
      </c>
    </row>
    <row r="104" spans="1:24" ht="12.75">
      <c r="A104" s="1">
        <v>90</v>
      </c>
      <c r="B104" t="s">
        <v>302</v>
      </c>
      <c r="C104" s="1" t="s">
        <v>3</v>
      </c>
      <c r="D104" s="40">
        <v>319.846313</v>
      </c>
      <c r="E104" s="37">
        <v>74.608881</v>
      </c>
      <c r="F104" s="38">
        <v>0.77</v>
      </c>
      <c r="G104" s="37">
        <f t="shared" si="11"/>
        <v>57.44883837</v>
      </c>
      <c r="H104" s="40">
        <v>6185</v>
      </c>
      <c r="I104" s="37">
        <f t="shared" si="12"/>
        <v>355321.06531845</v>
      </c>
      <c r="J104" s="41">
        <v>0.6</v>
      </c>
      <c r="K104" s="37">
        <f t="shared" si="13"/>
        <v>191.9077878</v>
      </c>
      <c r="L104" s="37">
        <v>4435.75</v>
      </c>
      <c r="M104" s="42">
        <f t="shared" si="14"/>
        <v>851254.96973385</v>
      </c>
      <c r="N104" s="43">
        <v>1</v>
      </c>
      <c r="O104" s="37">
        <v>300000</v>
      </c>
      <c r="P104" s="44">
        <f t="shared" si="15"/>
        <v>300000</v>
      </c>
      <c r="Q104" s="37">
        <f t="shared" si="16"/>
        <v>319.846313</v>
      </c>
      <c r="R104" s="37">
        <v>1068.58</v>
      </c>
      <c r="S104" s="42">
        <f t="shared" si="17"/>
        <v>341781.37314554</v>
      </c>
      <c r="T104" s="43">
        <v>2.4</v>
      </c>
      <c r="U104" s="37">
        <f t="shared" si="10"/>
        <v>179.0613144</v>
      </c>
      <c r="V104" s="47">
        <v>1068.58</v>
      </c>
      <c r="W104" s="42">
        <f t="shared" si="18"/>
        <v>191341.33934155197</v>
      </c>
      <c r="X104" s="50">
        <f t="shared" si="19"/>
        <v>2039698.7475393917</v>
      </c>
    </row>
    <row r="105" spans="1:24" ht="12.75">
      <c r="A105" s="1">
        <v>91</v>
      </c>
      <c r="B105" t="s">
        <v>303</v>
      </c>
      <c r="C105" s="1" t="s">
        <v>3</v>
      </c>
      <c r="D105" s="40">
        <v>3749.39255</v>
      </c>
      <c r="E105" s="37">
        <v>249.91469</v>
      </c>
      <c r="F105" s="38">
        <v>0.77</v>
      </c>
      <c r="G105" s="37">
        <f t="shared" si="11"/>
        <v>192.43431130000002</v>
      </c>
      <c r="H105" s="40">
        <v>6185</v>
      </c>
      <c r="I105" s="37">
        <f t="shared" si="12"/>
        <v>1190206.2153905001</v>
      </c>
      <c r="J105" s="41">
        <v>0.6</v>
      </c>
      <c r="K105" s="37">
        <f t="shared" si="13"/>
        <v>2249.63553</v>
      </c>
      <c r="L105" s="37">
        <v>4435.75</v>
      </c>
      <c r="M105" s="42">
        <f t="shared" si="14"/>
        <v>9978820.8021975</v>
      </c>
      <c r="N105" s="43">
        <v>1</v>
      </c>
      <c r="O105" s="37">
        <v>300000</v>
      </c>
      <c r="P105" s="44">
        <f t="shared" si="15"/>
        <v>300000</v>
      </c>
      <c r="Q105" s="37">
        <f t="shared" si="16"/>
        <v>3749.39255</v>
      </c>
      <c r="R105" s="37">
        <v>1068.58</v>
      </c>
      <c r="S105" s="42">
        <f t="shared" si="17"/>
        <v>4006525.8910789997</v>
      </c>
      <c r="T105" s="43">
        <v>2.4</v>
      </c>
      <c r="U105" s="37">
        <f t="shared" si="10"/>
        <v>599.795256</v>
      </c>
      <c r="V105" s="47">
        <v>1068.58</v>
      </c>
      <c r="W105" s="42">
        <f t="shared" si="18"/>
        <v>640929.21465648</v>
      </c>
      <c r="X105" s="50">
        <f t="shared" si="19"/>
        <v>16116482.123323478</v>
      </c>
    </row>
    <row r="106" spans="1:24" ht="12.75">
      <c r="A106" s="1">
        <v>92</v>
      </c>
      <c r="B106" t="s">
        <v>302</v>
      </c>
      <c r="C106" s="1" t="s">
        <v>3</v>
      </c>
      <c r="D106" s="40">
        <v>348.7469399</v>
      </c>
      <c r="E106" s="37">
        <v>80.555699</v>
      </c>
      <c r="F106" s="38">
        <v>0.77</v>
      </c>
      <c r="G106" s="37">
        <f t="shared" si="11"/>
        <v>62.02788823</v>
      </c>
      <c r="H106" s="40">
        <v>6185</v>
      </c>
      <c r="I106" s="37">
        <f t="shared" si="12"/>
        <v>383642.48870255</v>
      </c>
      <c r="J106" s="41">
        <v>0.6</v>
      </c>
      <c r="K106" s="37">
        <f t="shared" si="13"/>
        <v>209.24816393999998</v>
      </c>
      <c r="L106" s="37">
        <v>4435.75</v>
      </c>
      <c r="M106" s="42">
        <f t="shared" si="14"/>
        <v>928172.5431968549</v>
      </c>
      <c r="N106" s="43">
        <v>1</v>
      </c>
      <c r="O106" s="37">
        <v>300000</v>
      </c>
      <c r="P106" s="44">
        <f t="shared" si="15"/>
        <v>300000</v>
      </c>
      <c r="Q106" s="37">
        <f t="shared" si="16"/>
        <v>348.7469399</v>
      </c>
      <c r="R106" s="37">
        <v>1068.58</v>
      </c>
      <c r="S106" s="42">
        <f t="shared" si="17"/>
        <v>372664.005038342</v>
      </c>
      <c r="T106" s="43">
        <v>2.4</v>
      </c>
      <c r="U106" s="37">
        <f t="shared" si="10"/>
        <v>193.33367760000002</v>
      </c>
      <c r="V106" s="47">
        <v>1068.58</v>
      </c>
      <c r="W106" s="42">
        <f t="shared" si="18"/>
        <v>206592.501209808</v>
      </c>
      <c r="X106" s="50">
        <f t="shared" si="19"/>
        <v>2191071.5381475547</v>
      </c>
    </row>
    <row r="107" spans="1:24" ht="12.75">
      <c r="A107" s="1">
        <v>93</v>
      </c>
      <c r="B107" t="s">
        <v>304</v>
      </c>
      <c r="C107" s="1" t="s">
        <v>4</v>
      </c>
      <c r="D107" s="40">
        <v>573.662674</v>
      </c>
      <c r="E107" s="37">
        <v>103.450401</v>
      </c>
      <c r="F107" s="38">
        <v>0.77</v>
      </c>
      <c r="G107" s="37">
        <f t="shared" si="11"/>
        <v>79.65680877</v>
      </c>
      <c r="H107" s="40">
        <v>6185</v>
      </c>
      <c r="I107" s="37">
        <f t="shared" si="12"/>
        <v>492677.36224245</v>
      </c>
      <c r="J107" s="41">
        <v>0.6</v>
      </c>
      <c r="K107" s="37">
        <f t="shared" si="13"/>
        <v>344.1976044</v>
      </c>
      <c r="L107" s="37">
        <v>4435.75</v>
      </c>
      <c r="M107" s="42">
        <f t="shared" si="14"/>
        <v>1526774.5237173</v>
      </c>
      <c r="N107" s="43">
        <v>1</v>
      </c>
      <c r="O107" s="37">
        <v>300000</v>
      </c>
      <c r="P107" s="44">
        <f t="shared" si="15"/>
        <v>300000</v>
      </c>
      <c r="Q107" s="37">
        <f t="shared" si="16"/>
        <v>573.662674</v>
      </c>
      <c r="R107" s="37">
        <v>1068.58</v>
      </c>
      <c r="S107" s="42">
        <f t="shared" si="17"/>
        <v>613004.46018292</v>
      </c>
      <c r="T107" s="43">
        <v>2.4</v>
      </c>
      <c r="U107" s="37">
        <f t="shared" si="10"/>
        <v>248.2809624</v>
      </c>
      <c r="V107" s="47">
        <v>1068.58</v>
      </c>
      <c r="W107" s="42">
        <f t="shared" si="18"/>
        <v>265308.07080139196</v>
      </c>
      <c r="X107" s="50">
        <f t="shared" si="19"/>
        <v>3197764.416944062</v>
      </c>
    </row>
    <row r="108" spans="1:24" ht="12.75">
      <c r="A108" s="1">
        <v>94</v>
      </c>
      <c r="B108" t="s">
        <v>305</v>
      </c>
      <c r="C108" s="1" t="s">
        <v>4</v>
      </c>
      <c r="D108" s="40">
        <v>452.053146</v>
      </c>
      <c r="E108" s="37">
        <v>90.810345</v>
      </c>
      <c r="F108" s="38">
        <v>0.77</v>
      </c>
      <c r="G108" s="37">
        <f t="shared" si="11"/>
        <v>69.92396565</v>
      </c>
      <c r="H108" s="40">
        <v>6185</v>
      </c>
      <c r="I108" s="37">
        <f t="shared" si="12"/>
        <v>432479.72754525</v>
      </c>
      <c r="J108" s="41">
        <v>0.6</v>
      </c>
      <c r="K108" s="37">
        <f t="shared" si="13"/>
        <v>271.2318876</v>
      </c>
      <c r="L108" s="37">
        <v>4435.75</v>
      </c>
      <c r="M108" s="42">
        <f t="shared" si="14"/>
        <v>1203116.8454217</v>
      </c>
      <c r="N108" s="43">
        <v>1</v>
      </c>
      <c r="O108" s="37">
        <v>300000</v>
      </c>
      <c r="P108" s="44">
        <f t="shared" si="15"/>
        <v>300000</v>
      </c>
      <c r="Q108" s="37">
        <f t="shared" si="16"/>
        <v>452.053146</v>
      </c>
      <c r="R108" s="37">
        <v>1068.58</v>
      </c>
      <c r="S108" s="42">
        <f t="shared" si="17"/>
        <v>483054.95075268</v>
      </c>
      <c r="T108" s="43">
        <v>2.4</v>
      </c>
      <c r="U108" s="37">
        <f t="shared" si="10"/>
        <v>217.944828</v>
      </c>
      <c r="V108" s="47">
        <v>1068.58</v>
      </c>
      <c r="W108" s="42">
        <f t="shared" si="18"/>
        <v>232891.48430423997</v>
      </c>
      <c r="X108" s="50">
        <f t="shared" si="19"/>
        <v>2651543.00802387</v>
      </c>
    </row>
    <row r="109" spans="1:24" ht="12.75">
      <c r="A109" s="1">
        <v>95</v>
      </c>
      <c r="B109" t="s">
        <v>306</v>
      </c>
      <c r="C109" s="1" t="s">
        <v>4</v>
      </c>
      <c r="D109" s="40">
        <v>1693.394424</v>
      </c>
      <c r="E109" s="37">
        <v>186.112976</v>
      </c>
      <c r="F109" s="38">
        <v>0.77</v>
      </c>
      <c r="G109" s="37">
        <f t="shared" si="11"/>
        <v>143.30699152</v>
      </c>
      <c r="H109" s="40">
        <v>6185</v>
      </c>
      <c r="I109" s="37">
        <f t="shared" si="12"/>
        <v>886353.7425512</v>
      </c>
      <c r="J109" s="41">
        <v>0.6</v>
      </c>
      <c r="K109" s="37">
        <f t="shared" si="13"/>
        <v>1016.0366544</v>
      </c>
      <c r="L109" s="37">
        <v>4435.75</v>
      </c>
      <c r="M109" s="42">
        <f t="shared" si="14"/>
        <v>4506884.5897548</v>
      </c>
      <c r="N109" s="43">
        <v>1</v>
      </c>
      <c r="O109" s="37">
        <v>300000</v>
      </c>
      <c r="P109" s="44">
        <f t="shared" si="15"/>
        <v>300000</v>
      </c>
      <c r="Q109" s="37">
        <f t="shared" si="16"/>
        <v>1693.394424</v>
      </c>
      <c r="R109" s="37">
        <v>1068.58</v>
      </c>
      <c r="S109" s="42">
        <f t="shared" si="17"/>
        <v>1809527.41359792</v>
      </c>
      <c r="T109" s="43">
        <v>2.4</v>
      </c>
      <c r="U109" s="37">
        <f t="shared" si="10"/>
        <v>446.6711424</v>
      </c>
      <c r="V109" s="47">
        <v>1068.58</v>
      </c>
      <c r="W109" s="42">
        <f t="shared" si="18"/>
        <v>477303.84934579197</v>
      </c>
      <c r="X109" s="50">
        <f t="shared" si="19"/>
        <v>7980069.5952497125</v>
      </c>
    </row>
    <row r="110" spans="1:24" ht="12.75">
      <c r="A110" s="1">
        <v>96</v>
      </c>
      <c r="B110" t="s">
        <v>307</v>
      </c>
      <c r="C110" s="1" t="s">
        <v>4</v>
      </c>
      <c r="D110" s="40">
        <v>1350.140198</v>
      </c>
      <c r="E110" s="37">
        <v>152.863408</v>
      </c>
      <c r="F110" s="38">
        <v>0.77</v>
      </c>
      <c r="G110" s="37">
        <f t="shared" si="11"/>
        <v>117.70482416</v>
      </c>
      <c r="H110" s="40">
        <v>6185</v>
      </c>
      <c r="I110" s="37">
        <f t="shared" si="12"/>
        <v>728004.3374296</v>
      </c>
      <c r="J110" s="41">
        <v>0.6</v>
      </c>
      <c r="K110" s="37">
        <f t="shared" si="13"/>
        <v>810.0841188</v>
      </c>
      <c r="L110" s="37">
        <v>4435.75</v>
      </c>
      <c r="M110" s="42">
        <f t="shared" si="14"/>
        <v>3593330.6299671005</v>
      </c>
      <c r="N110" s="43">
        <v>1</v>
      </c>
      <c r="O110" s="37">
        <v>300000</v>
      </c>
      <c r="P110" s="44">
        <f t="shared" si="15"/>
        <v>300000</v>
      </c>
      <c r="Q110" s="37">
        <f t="shared" si="16"/>
        <v>1350.140198</v>
      </c>
      <c r="R110" s="37">
        <v>1068.58</v>
      </c>
      <c r="S110" s="42">
        <f t="shared" si="17"/>
        <v>1442732.81277884</v>
      </c>
      <c r="T110" s="43">
        <v>2.4</v>
      </c>
      <c r="U110" s="37">
        <f t="shared" si="10"/>
        <v>366.87217919999995</v>
      </c>
      <c r="V110" s="47">
        <v>1068.58</v>
      </c>
      <c r="W110" s="42">
        <f t="shared" si="18"/>
        <v>392032.27324953594</v>
      </c>
      <c r="X110" s="50">
        <f t="shared" si="19"/>
        <v>6456100.053425076</v>
      </c>
    </row>
    <row r="111" spans="1:24" ht="12.75">
      <c r="A111" s="1">
        <v>97</v>
      </c>
      <c r="B111" t="s">
        <v>308</v>
      </c>
      <c r="C111" s="1" t="s">
        <v>4</v>
      </c>
      <c r="D111" s="40">
        <v>523.182617</v>
      </c>
      <c r="E111" s="37">
        <v>96.265695</v>
      </c>
      <c r="F111" s="38">
        <v>0.77</v>
      </c>
      <c r="G111" s="37">
        <f t="shared" si="11"/>
        <v>74.12458515</v>
      </c>
      <c r="H111" s="40">
        <v>6185</v>
      </c>
      <c r="I111" s="37">
        <f t="shared" si="12"/>
        <v>458460.55915275</v>
      </c>
      <c r="J111" s="41">
        <v>0.6</v>
      </c>
      <c r="K111" s="37">
        <f t="shared" si="13"/>
        <v>313.9095702</v>
      </c>
      <c r="L111" s="37">
        <v>4435.75</v>
      </c>
      <c r="M111" s="42">
        <f t="shared" si="14"/>
        <v>1392424.37601465</v>
      </c>
      <c r="N111" s="43">
        <v>1</v>
      </c>
      <c r="O111" s="37">
        <v>300000</v>
      </c>
      <c r="P111" s="44">
        <f t="shared" si="15"/>
        <v>300000</v>
      </c>
      <c r="Q111" s="37">
        <f t="shared" si="16"/>
        <v>523.182617</v>
      </c>
      <c r="R111" s="37">
        <v>1068.58</v>
      </c>
      <c r="S111" s="42">
        <f t="shared" si="17"/>
        <v>559062.4808738601</v>
      </c>
      <c r="T111" s="43">
        <v>2.4</v>
      </c>
      <c r="U111" s="37">
        <f t="shared" si="10"/>
        <v>231.03766799999997</v>
      </c>
      <c r="V111" s="47">
        <v>1068.58</v>
      </c>
      <c r="W111" s="42">
        <f t="shared" si="18"/>
        <v>246882.23127143996</v>
      </c>
      <c r="X111" s="50">
        <f t="shared" si="19"/>
        <v>2956829.6473127003</v>
      </c>
    </row>
    <row r="112" spans="1:24" ht="12.75">
      <c r="A112" s="1">
        <v>98</v>
      </c>
      <c r="B112" t="s">
        <v>303</v>
      </c>
      <c r="C112" s="1" t="s">
        <v>3</v>
      </c>
      <c r="D112" s="40">
        <v>1024.670021</v>
      </c>
      <c r="E112" s="37">
        <v>133.021358</v>
      </c>
      <c r="F112" s="38">
        <v>0.77</v>
      </c>
      <c r="G112" s="37">
        <f t="shared" si="11"/>
        <v>102.42644566</v>
      </c>
      <c r="H112" s="40">
        <v>6185</v>
      </c>
      <c r="I112" s="37">
        <f t="shared" si="12"/>
        <v>633507.5664071</v>
      </c>
      <c r="J112" s="41">
        <v>0.6</v>
      </c>
      <c r="K112" s="37">
        <f t="shared" si="13"/>
        <v>614.8020125999999</v>
      </c>
      <c r="L112" s="37">
        <v>4435.75</v>
      </c>
      <c r="M112" s="42">
        <f t="shared" si="14"/>
        <v>2727108.02739045</v>
      </c>
      <c r="N112" s="43">
        <v>1</v>
      </c>
      <c r="O112" s="37">
        <v>300000</v>
      </c>
      <c r="P112" s="44">
        <f t="shared" si="15"/>
        <v>300000</v>
      </c>
      <c r="Q112" s="37">
        <f t="shared" si="16"/>
        <v>1024.670021</v>
      </c>
      <c r="R112" s="37">
        <v>1068.58</v>
      </c>
      <c r="S112" s="42">
        <f t="shared" si="17"/>
        <v>1094941.8910401799</v>
      </c>
      <c r="T112" s="43">
        <v>2.4</v>
      </c>
      <c r="U112" s="37">
        <f t="shared" si="10"/>
        <v>319.2512592</v>
      </c>
      <c r="V112" s="47">
        <v>1068.58</v>
      </c>
      <c r="W112" s="42">
        <f t="shared" si="18"/>
        <v>341145.51055593597</v>
      </c>
      <c r="X112" s="50">
        <f t="shared" si="19"/>
        <v>5096702.995393666</v>
      </c>
    </row>
    <row r="113" spans="1:24" ht="12.75">
      <c r="A113" s="1">
        <v>99</v>
      </c>
      <c r="B113" t="s">
        <v>309</v>
      </c>
      <c r="C113" s="1" t="s">
        <v>4</v>
      </c>
      <c r="D113" s="40">
        <v>729.267967</v>
      </c>
      <c r="E113" s="37">
        <v>119.036881</v>
      </c>
      <c r="F113" s="38">
        <v>0.77</v>
      </c>
      <c r="G113" s="37">
        <f t="shared" si="11"/>
        <v>91.65839837</v>
      </c>
      <c r="H113" s="40">
        <v>6185</v>
      </c>
      <c r="I113" s="37">
        <f t="shared" si="12"/>
        <v>566907.19391845</v>
      </c>
      <c r="J113" s="41">
        <v>0.6</v>
      </c>
      <c r="K113" s="37">
        <f t="shared" si="13"/>
        <v>437.5607802</v>
      </c>
      <c r="L113" s="37">
        <v>4435.75</v>
      </c>
      <c r="M113" s="42">
        <f t="shared" si="14"/>
        <v>1940910.23077215</v>
      </c>
      <c r="N113" s="43">
        <v>1</v>
      </c>
      <c r="O113" s="37">
        <v>300000</v>
      </c>
      <c r="P113" s="44">
        <f t="shared" si="15"/>
        <v>300000</v>
      </c>
      <c r="Q113" s="37">
        <f t="shared" si="16"/>
        <v>729.267967</v>
      </c>
      <c r="R113" s="37">
        <v>1068.58</v>
      </c>
      <c r="S113" s="42">
        <f t="shared" si="17"/>
        <v>779281.1641768599</v>
      </c>
      <c r="T113" s="43">
        <v>2.4</v>
      </c>
      <c r="U113" s="37">
        <f t="shared" si="10"/>
        <v>285.6885144</v>
      </c>
      <c r="V113" s="47">
        <v>1068.58</v>
      </c>
      <c r="W113" s="42">
        <f t="shared" si="18"/>
        <v>305281.032717552</v>
      </c>
      <c r="X113" s="50">
        <f t="shared" si="19"/>
        <v>3892379.6215850115</v>
      </c>
    </row>
    <row r="114" spans="1:24" ht="12.75">
      <c r="A114" s="1">
        <v>100</v>
      </c>
      <c r="B114" t="s">
        <v>309</v>
      </c>
      <c r="C114" s="1" t="s">
        <v>4</v>
      </c>
      <c r="D114" s="40">
        <v>939.143799</v>
      </c>
      <c r="E114" s="37">
        <v>121.31779</v>
      </c>
      <c r="F114" s="38">
        <v>0.77</v>
      </c>
      <c r="G114" s="37">
        <f t="shared" si="11"/>
        <v>93.4146983</v>
      </c>
      <c r="H114" s="40">
        <v>6185</v>
      </c>
      <c r="I114" s="37">
        <f t="shared" si="12"/>
        <v>577769.9089855</v>
      </c>
      <c r="J114" s="41">
        <v>0.6</v>
      </c>
      <c r="K114" s="37">
        <f t="shared" si="13"/>
        <v>563.4862794</v>
      </c>
      <c r="L114" s="37">
        <v>4435.75</v>
      </c>
      <c r="M114" s="42">
        <f t="shared" si="14"/>
        <v>2499484.2638485497</v>
      </c>
      <c r="N114" s="43">
        <v>1</v>
      </c>
      <c r="O114" s="37">
        <v>300000</v>
      </c>
      <c r="P114" s="44">
        <f t="shared" si="15"/>
        <v>300000</v>
      </c>
      <c r="Q114" s="37">
        <f t="shared" si="16"/>
        <v>939.143799</v>
      </c>
      <c r="R114" s="37">
        <v>1068.58</v>
      </c>
      <c r="S114" s="42">
        <f t="shared" si="17"/>
        <v>1003550.2807354198</v>
      </c>
      <c r="T114" s="43">
        <v>2.4</v>
      </c>
      <c r="U114" s="37">
        <f t="shared" si="10"/>
        <v>291.162696</v>
      </c>
      <c r="V114" s="47">
        <v>1068.58</v>
      </c>
      <c r="W114" s="42">
        <f t="shared" si="18"/>
        <v>311130.63369168</v>
      </c>
      <c r="X114" s="50">
        <f t="shared" si="19"/>
        <v>4691935.08726115</v>
      </c>
    </row>
    <row r="115" spans="1:24" ht="12.75">
      <c r="A115" s="1">
        <v>101</v>
      </c>
      <c r="B115" t="s">
        <v>106</v>
      </c>
      <c r="C115" s="1" t="s">
        <v>4</v>
      </c>
      <c r="D115" s="40">
        <v>1462.071678</v>
      </c>
      <c r="E115" s="37">
        <v>155.4637</v>
      </c>
      <c r="F115" s="38">
        <v>0.77</v>
      </c>
      <c r="G115" s="37">
        <f t="shared" si="11"/>
        <v>119.707049</v>
      </c>
      <c r="H115" s="40">
        <v>6185</v>
      </c>
      <c r="I115" s="37">
        <f t="shared" si="12"/>
        <v>740388.098065</v>
      </c>
      <c r="J115" s="41">
        <v>0.6</v>
      </c>
      <c r="K115" s="37">
        <f t="shared" si="13"/>
        <v>877.2430068</v>
      </c>
      <c r="L115" s="37">
        <v>4435.75</v>
      </c>
      <c r="M115" s="42">
        <f t="shared" si="14"/>
        <v>3891230.6674131</v>
      </c>
      <c r="N115" s="43">
        <v>1</v>
      </c>
      <c r="O115" s="37">
        <v>300000</v>
      </c>
      <c r="P115" s="44">
        <f t="shared" si="15"/>
        <v>300000</v>
      </c>
      <c r="Q115" s="37">
        <f t="shared" si="16"/>
        <v>1462.071678</v>
      </c>
      <c r="R115" s="37">
        <v>1068.58</v>
      </c>
      <c r="S115" s="42">
        <f t="shared" si="17"/>
        <v>1562340.55367724</v>
      </c>
      <c r="T115" s="43">
        <v>2.4</v>
      </c>
      <c r="U115" s="37">
        <f t="shared" si="10"/>
        <v>373.11287999999996</v>
      </c>
      <c r="V115" s="47">
        <v>1068.58</v>
      </c>
      <c r="W115" s="42">
        <f t="shared" si="18"/>
        <v>398700.9613103999</v>
      </c>
      <c r="X115" s="50">
        <f t="shared" si="19"/>
        <v>6892660.280465741</v>
      </c>
    </row>
    <row r="116" spans="1:24" ht="12.75">
      <c r="A116" s="1">
        <v>102</v>
      </c>
      <c r="B116" t="s">
        <v>310</v>
      </c>
      <c r="C116" s="1" t="s">
        <v>4</v>
      </c>
      <c r="D116" s="40">
        <v>443.292076</v>
      </c>
      <c r="E116" s="37">
        <v>84.819548</v>
      </c>
      <c r="F116" s="38">
        <v>0.77</v>
      </c>
      <c r="G116" s="37">
        <f t="shared" si="11"/>
        <v>65.31105196</v>
      </c>
      <c r="H116" s="40">
        <v>6185</v>
      </c>
      <c r="I116" s="37">
        <f t="shared" si="12"/>
        <v>403948.8563726</v>
      </c>
      <c r="J116" s="41">
        <v>0.6</v>
      </c>
      <c r="K116" s="37">
        <f t="shared" si="13"/>
        <v>265.9752456</v>
      </c>
      <c r="L116" s="37">
        <v>4435.75</v>
      </c>
      <c r="M116" s="42">
        <f t="shared" si="14"/>
        <v>1179799.6956702</v>
      </c>
      <c r="N116" s="43">
        <v>1</v>
      </c>
      <c r="O116" s="37">
        <v>300000</v>
      </c>
      <c r="P116" s="44">
        <f t="shared" si="15"/>
        <v>300000</v>
      </c>
      <c r="Q116" s="37">
        <f t="shared" si="16"/>
        <v>443.292076</v>
      </c>
      <c r="R116" s="37">
        <v>1068.58</v>
      </c>
      <c r="S116" s="42">
        <f t="shared" si="17"/>
        <v>473693.04657208</v>
      </c>
      <c r="T116" s="43">
        <v>2.4</v>
      </c>
      <c r="U116" s="37">
        <f t="shared" si="10"/>
        <v>203.56691519999998</v>
      </c>
      <c r="V116" s="47">
        <v>1068.58</v>
      </c>
      <c r="W116" s="42">
        <f t="shared" si="18"/>
        <v>217527.53424441596</v>
      </c>
      <c r="X116" s="50">
        <f t="shared" si="19"/>
        <v>2574969.1328592957</v>
      </c>
    </row>
    <row r="117" spans="1:24" ht="12.75">
      <c r="A117" s="1">
        <v>103</v>
      </c>
      <c r="B117" t="s">
        <v>79</v>
      </c>
      <c r="C117" s="1" t="s">
        <v>4</v>
      </c>
      <c r="D117" s="40">
        <v>4345.79261</v>
      </c>
      <c r="E117" s="37">
        <v>274.721778</v>
      </c>
      <c r="F117" s="38">
        <v>0.77</v>
      </c>
      <c r="G117" s="37">
        <f t="shared" si="11"/>
        <v>211.53576905999998</v>
      </c>
      <c r="H117" s="40">
        <v>6185</v>
      </c>
      <c r="I117" s="37">
        <f t="shared" si="12"/>
        <v>1308348.7316361</v>
      </c>
      <c r="J117" s="41">
        <v>0.6</v>
      </c>
      <c r="K117" s="37">
        <f t="shared" si="13"/>
        <v>2607.475566</v>
      </c>
      <c r="L117" s="37">
        <v>4435.75</v>
      </c>
      <c r="M117" s="42">
        <f t="shared" si="14"/>
        <v>11566109.7418845</v>
      </c>
      <c r="N117" s="43">
        <v>1</v>
      </c>
      <c r="O117" s="37">
        <v>300000</v>
      </c>
      <c r="P117" s="44">
        <f t="shared" si="15"/>
        <v>300000</v>
      </c>
      <c r="Q117" s="37">
        <f t="shared" si="16"/>
        <v>4345.79261</v>
      </c>
      <c r="R117" s="37">
        <v>1068.58</v>
      </c>
      <c r="S117" s="42">
        <f t="shared" si="17"/>
        <v>4643827.067193801</v>
      </c>
      <c r="T117" s="43">
        <v>2.4</v>
      </c>
      <c r="U117" s="37">
        <f t="shared" si="10"/>
        <v>659.3322671999999</v>
      </c>
      <c r="V117" s="47">
        <v>1068.58</v>
      </c>
      <c r="W117" s="42">
        <f t="shared" si="18"/>
        <v>704549.2740845758</v>
      </c>
      <c r="X117" s="50">
        <f t="shared" si="19"/>
        <v>18522834.814798974</v>
      </c>
    </row>
    <row r="118" spans="1:24" ht="12.75">
      <c r="A118" s="1">
        <v>104</v>
      </c>
      <c r="B118" t="s">
        <v>311</v>
      </c>
      <c r="C118" s="1" t="s">
        <v>4</v>
      </c>
      <c r="D118" s="40">
        <v>1510.845581</v>
      </c>
      <c r="E118" s="37">
        <v>221.225195</v>
      </c>
      <c r="F118" s="38">
        <v>0.77</v>
      </c>
      <c r="G118" s="37">
        <f t="shared" si="11"/>
        <v>170.34340015</v>
      </c>
      <c r="H118" s="40">
        <v>6185</v>
      </c>
      <c r="I118" s="37">
        <f t="shared" si="12"/>
        <v>1053573.92992775</v>
      </c>
      <c r="J118" s="41">
        <v>0.6</v>
      </c>
      <c r="K118" s="37">
        <f t="shared" si="13"/>
        <v>906.5073486</v>
      </c>
      <c r="L118" s="37">
        <v>4435.75</v>
      </c>
      <c r="M118" s="42">
        <f t="shared" si="14"/>
        <v>4021039.97155245</v>
      </c>
      <c r="N118" s="43">
        <v>1</v>
      </c>
      <c r="O118" s="37">
        <v>300000</v>
      </c>
      <c r="P118" s="44">
        <f t="shared" si="15"/>
        <v>300000</v>
      </c>
      <c r="Q118" s="37">
        <f t="shared" si="16"/>
        <v>1510.845581</v>
      </c>
      <c r="R118" s="37">
        <v>1068.58</v>
      </c>
      <c r="S118" s="42">
        <f t="shared" si="17"/>
        <v>1614459.3709449798</v>
      </c>
      <c r="T118" s="43">
        <v>2.4</v>
      </c>
      <c r="U118" s="37">
        <f t="shared" si="10"/>
        <v>530.940468</v>
      </c>
      <c r="V118" s="47">
        <v>1068.58</v>
      </c>
      <c r="W118" s="42">
        <f t="shared" si="18"/>
        <v>567352.36529544</v>
      </c>
      <c r="X118" s="50">
        <f t="shared" si="19"/>
        <v>7556425.63772062</v>
      </c>
    </row>
    <row r="119" spans="1:24" ht="12.75">
      <c r="A119" s="1">
        <v>105</v>
      </c>
      <c r="B119" t="s">
        <v>312</v>
      </c>
      <c r="C119" s="1" t="s">
        <v>4</v>
      </c>
      <c r="D119" s="40">
        <v>994.847511</v>
      </c>
      <c r="E119" s="37">
        <v>135.511802</v>
      </c>
      <c r="F119" s="38">
        <v>0.77</v>
      </c>
      <c r="G119" s="37">
        <f t="shared" si="11"/>
        <v>104.34408753999999</v>
      </c>
      <c r="H119" s="40">
        <v>6185</v>
      </c>
      <c r="I119" s="37">
        <f t="shared" si="12"/>
        <v>645368.1814348999</v>
      </c>
      <c r="J119" s="41">
        <v>0.6</v>
      </c>
      <c r="K119" s="37">
        <f t="shared" si="13"/>
        <v>596.9085066</v>
      </c>
      <c r="L119" s="37">
        <v>4435.75</v>
      </c>
      <c r="M119" s="42">
        <f t="shared" si="14"/>
        <v>2647736.90815095</v>
      </c>
      <c r="N119" s="43">
        <v>1</v>
      </c>
      <c r="O119" s="37">
        <v>300000</v>
      </c>
      <c r="P119" s="44">
        <f t="shared" si="15"/>
        <v>300000</v>
      </c>
      <c r="Q119" s="37">
        <f t="shared" si="16"/>
        <v>994.847511</v>
      </c>
      <c r="R119" s="37">
        <v>1068.58</v>
      </c>
      <c r="S119" s="42">
        <f t="shared" si="17"/>
        <v>1063074.15330438</v>
      </c>
      <c r="T119" s="43">
        <v>2.4</v>
      </c>
      <c r="U119" s="37">
        <f t="shared" si="10"/>
        <v>325.22832479999994</v>
      </c>
      <c r="V119" s="47">
        <v>1068.58</v>
      </c>
      <c r="W119" s="42">
        <f t="shared" si="18"/>
        <v>347532.4833147839</v>
      </c>
      <c r="X119" s="50">
        <f t="shared" si="19"/>
        <v>5003711.726205014</v>
      </c>
    </row>
    <row r="120" spans="1:24" ht="12.75">
      <c r="A120" s="1">
        <v>106</v>
      </c>
      <c r="B120" t="s">
        <v>283</v>
      </c>
      <c r="C120" s="1" t="s">
        <v>4</v>
      </c>
      <c r="D120" s="40">
        <v>723.121719</v>
      </c>
      <c r="E120" s="37">
        <v>124.757243</v>
      </c>
      <c r="F120" s="38">
        <v>0.77</v>
      </c>
      <c r="G120" s="37">
        <f t="shared" si="11"/>
        <v>96.06307711000001</v>
      </c>
      <c r="H120" s="40">
        <v>6185</v>
      </c>
      <c r="I120" s="37">
        <f t="shared" si="12"/>
        <v>594150.13192535</v>
      </c>
      <c r="J120" s="41">
        <v>0.6</v>
      </c>
      <c r="K120" s="37">
        <f t="shared" si="13"/>
        <v>433.8730314</v>
      </c>
      <c r="L120" s="37">
        <v>4435.75</v>
      </c>
      <c r="M120" s="42">
        <f t="shared" si="14"/>
        <v>1924552.29903255</v>
      </c>
      <c r="N120" s="43">
        <v>1</v>
      </c>
      <c r="O120" s="37">
        <v>300000</v>
      </c>
      <c r="P120" s="44">
        <f t="shared" si="15"/>
        <v>300000</v>
      </c>
      <c r="Q120" s="37">
        <f t="shared" si="16"/>
        <v>723.121719</v>
      </c>
      <c r="R120" s="37">
        <v>1068.58</v>
      </c>
      <c r="S120" s="42">
        <f t="shared" si="17"/>
        <v>772713.40648902</v>
      </c>
      <c r="T120" s="43">
        <v>2.4</v>
      </c>
      <c r="U120" s="37">
        <f t="shared" si="10"/>
        <v>299.4173832</v>
      </c>
      <c r="V120" s="47">
        <v>1068.58</v>
      </c>
      <c r="W120" s="42">
        <f t="shared" si="18"/>
        <v>319951.427339856</v>
      </c>
      <c r="X120" s="50">
        <f t="shared" si="19"/>
        <v>3911367.264786776</v>
      </c>
    </row>
    <row r="121" spans="1:24" ht="12.75">
      <c r="A121" s="1">
        <v>107</v>
      </c>
      <c r="B121" t="s">
        <v>313</v>
      </c>
      <c r="C121" s="1" t="s">
        <v>4</v>
      </c>
      <c r="D121" s="40">
        <v>1401.522156</v>
      </c>
      <c r="E121" s="37">
        <v>155.006225</v>
      </c>
      <c r="F121" s="38">
        <v>0.77</v>
      </c>
      <c r="G121" s="37">
        <f t="shared" si="11"/>
        <v>119.35479325</v>
      </c>
      <c r="H121" s="40">
        <v>6185</v>
      </c>
      <c r="I121" s="37">
        <f t="shared" si="12"/>
        <v>738209.3962512501</v>
      </c>
      <c r="J121" s="41">
        <v>0.6</v>
      </c>
      <c r="K121" s="37">
        <f t="shared" si="13"/>
        <v>840.9132936</v>
      </c>
      <c r="L121" s="37">
        <v>4435.75</v>
      </c>
      <c r="M121" s="42">
        <f t="shared" si="14"/>
        <v>3730081.1420862</v>
      </c>
      <c r="N121" s="43">
        <v>1</v>
      </c>
      <c r="O121" s="37">
        <v>300000</v>
      </c>
      <c r="P121" s="44">
        <f t="shared" si="15"/>
        <v>300000</v>
      </c>
      <c r="Q121" s="37">
        <f t="shared" si="16"/>
        <v>1401.522156</v>
      </c>
      <c r="R121" s="37">
        <v>1068.58</v>
      </c>
      <c r="S121" s="42">
        <f t="shared" si="17"/>
        <v>1497638.5454584798</v>
      </c>
      <c r="T121" s="43">
        <v>2.4</v>
      </c>
      <c r="U121" s="37">
        <f t="shared" si="10"/>
        <v>372.01493999999997</v>
      </c>
      <c r="V121" s="47">
        <v>1068.58</v>
      </c>
      <c r="W121" s="42">
        <f t="shared" si="18"/>
        <v>397527.72458519996</v>
      </c>
      <c r="X121" s="50">
        <f t="shared" si="19"/>
        <v>6663456.808381129</v>
      </c>
    </row>
    <row r="122" spans="1:24" ht="12.75">
      <c r="A122" s="1">
        <v>108</v>
      </c>
      <c r="B122" t="s">
        <v>314</v>
      </c>
      <c r="C122" s="1" t="s">
        <v>3</v>
      </c>
      <c r="D122" s="40">
        <v>1739.429352</v>
      </c>
      <c r="E122" s="37">
        <v>212.155344</v>
      </c>
      <c r="F122" s="38">
        <v>0.77</v>
      </c>
      <c r="G122" s="37">
        <f t="shared" si="11"/>
        <v>163.35961488</v>
      </c>
      <c r="H122" s="40">
        <v>6185</v>
      </c>
      <c r="I122" s="37">
        <f t="shared" si="12"/>
        <v>1010379.2180328</v>
      </c>
      <c r="J122" s="41">
        <v>0.6</v>
      </c>
      <c r="K122" s="37">
        <f t="shared" si="13"/>
        <v>1043.6576112</v>
      </c>
      <c r="L122" s="37">
        <v>4435.75</v>
      </c>
      <c r="M122" s="42">
        <f t="shared" si="14"/>
        <v>4629404.2488804</v>
      </c>
      <c r="N122" s="43">
        <v>1</v>
      </c>
      <c r="O122" s="37">
        <v>300000</v>
      </c>
      <c r="P122" s="44">
        <f t="shared" si="15"/>
        <v>300000</v>
      </c>
      <c r="Q122" s="37">
        <f t="shared" si="16"/>
        <v>1739.429352</v>
      </c>
      <c r="R122" s="37">
        <v>1068.58</v>
      </c>
      <c r="S122" s="42">
        <f t="shared" si="17"/>
        <v>1858719.41696016</v>
      </c>
      <c r="T122" s="43">
        <v>2.4</v>
      </c>
      <c r="U122" s="37">
        <f t="shared" si="10"/>
        <v>509.1728256</v>
      </c>
      <c r="V122" s="47">
        <v>1068.58</v>
      </c>
      <c r="W122" s="42">
        <f t="shared" si="18"/>
        <v>544091.897979648</v>
      </c>
      <c r="X122" s="50">
        <f t="shared" si="19"/>
        <v>8342594.781853008</v>
      </c>
    </row>
    <row r="123" spans="1:24" ht="12.75">
      <c r="A123" s="1">
        <v>109</v>
      </c>
      <c r="B123" t="s">
        <v>315</v>
      </c>
      <c r="C123" s="1" t="s">
        <v>4</v>
      </c>
      <c r="D123" s="40">
        <v>641.918739</v>
      </c>
      <c r="E123" s="37">
        <v>104.946321</v>
      </c>
      <c r="F123" s="38">
        <v>0.77</v>
      </c>
      <c r="G123" s="37">
        <f t="shared" si="11"/>
        <v>80.80866717</v>
      </c>
      <c r="H123" s="40">
        <v>6185</v>
      </c>
      <c r="I123" s="37">
        <f t="shared" si="12"/>
        <v>499801.60644645005</v>
      </c>
      <c r="J123" s="41">
        <v>0.6</v>
      </c>
      <c r="K123" s="37">
        <f t="shared" si="13"/>
        <v>385.15124339999994</v>
      </c>
      <c r="L123" s="37">
        <v>4435.75</v>
      </c>
      <c r="M123" s="42">
        <f t="shared" si="14"/>
        <v>1708434.6279115498</v>
      </c>
      <c r="N123" s="43">
        <v>1</v>
      </c>
      <c r="O123" s="37">
        <v>300000</v>
      </c>
      <c r="P123" s="44">
        <f t="shared" si="15"/>
        <v>300000</v>
      </c>
      <c r="Q123" s="37">
        <f t="shared" si="16"/>
        <v>641.918739</v>
      </c>
      <c r="R123" s="37">
        <v>1068.58</v>
      </c>
      <c r="S123" s="42">
        <f t="shared" si="17"/>
        <v>685941.52612062</v>
      </c>
      <c r="T123" s="43">
        <v>2.4</v>
      </c>
      <c r="U123" s="37">
        <f t="shared" si="10"/>
        <v>251.87117039999998</v>
      </c>
      <c r="V123" s="47">
        <v>1068.58</v>
      </c>
      <c r="W123" s="42">
        <f t="shared" si="18"/>
        <v>269144.49526603194</v>
      </c>
      <c r="X123" s="50">
        <f t="shared" si="19"/>
        <v>3463322.2557446514</v>
      </c>
    </row>
    <row r="124" spans="1:24" ht="12.75">
      <c r="A124" s="1">
        <v>110</v>
      </c>
      <c r="B124" t="s">
        <v>316</v>
      </c>
      <c r="C124" s="1" t="s">
        <v>4</v>
      </c>
      <c r="D124" s="40">
        <v>1152.022598</v>
      </c>
      <c r="E124" s="37">
        <v>133.500718</v>
      </c>
      <c r="F124" s="38">
        <v>0.77</v>
      </c>
      <c r="G124" s="37">
        <f t="shared" si="11"/>
        <v>102.79555286</v>
      </c>
      <c r="H124" s="40">
        <v>6185</v>
      </c>
      <c r="I124" s="37">
        <f t="shared" si="12"/>
        <v>635790.4944391</v>
      </c>
      <c r="J124" s="41">
        <v>0.6</v>
      </c>
      <c r="K124" s="37">
        <f t="shared" si="13"/>
        <v>691.2135588</v>
      </c>
      <c r="L124" s="37">
        <v>4435.75</v>
      </c>
      <c r="M124" s="42">
        <f t="shared" si="14"/>
        <v>3066050.5434471</v>
      </c>
      <c r="N124" s="43">
        <v>1</v>
      </c>
      <c r="O124" s="37">
        <v>300000</v>
      </c>
      <c r="P124" s="44">
        <f t="shared" si="15"/>
        <v>300000</v>
      </c>
      <c r="Q124" s="37">
        <f t="shared" si="16"/>
        <v>1152.022598</v>
      </c>
      <c r="R124" s="37">
        <v>1068.58</v>
      </c>
      <c r="S124" s="42">
        <f t="shared" si="17"/>
        <v>1231028.30777084</v>
      </c>
      <c r="T124" s="43">
        <v>2.4</v>
      </c>
      <c r="U124" s="37">
        <f t="shared" si="10"/>
        <v>320.4017232</v>
      </c>
      <c r="V124" s="47">
        <v>1068.58</v>
      </c>
      <c r="W124" s="42">
        <f t="shared" si="18"/>
        <v>342374.873377056</v>
      </c>
      <c r="X124" s="50">
        <f t="shared" si="19"/>
        <v>5575244.219034095</v>
      </c>
    </row>
    <row r="125" spans="1:24" ht="12.75">
      <c r="A125" s="1">
        <v>111</v>
      </c>
      <c r="B125" t="s">
        <v>313</v>
      </c>
      <c r="C125" s="1" t="s">
        <v>4</v>
      </c>
      <c r="D125" s="40">
        <v>2013.509613</v>
      </c>
      <c r="E125" s="37">
        <v>207.312271</v>
      </c>
      <c r="F125" s="38">
        <v>0.77</v>
      </c>
      <c r="G125" s="37">
        <f t="shared" si="11"/>
        <v>159.63044867000002</v>
      </c>
      <c r="H125" s="40">
        <v>6185</v>
      </c>
      <c r="I125" s="37">
        <f t="shared" si="12"/>
        <v>987314.3250239501</v>
      </c>
      <c r="J125" s="41">
        <v>0.6</v>
      </c>
      <c r="K125" s="37">
        <f t="shared" si="13"/>
        <v>1208.1057678</v>
      </c>
      <c r="L125" s="37">
        <v>4435.75</v>
      </c>
      <c r="M125" s="42">
        <f t="shared" si="14"/>
        <v>5358855.15951885</v>
      </c>
      <c r="N125" s="43">
        <v>1</v>
      </c>
      <c r="O125" s="37">
        <v>300000</v>
      </c>
      <c r="P125" s="44">
        <f t="shared" si="15"/>
        <v>300000</v>
      </c>
      <c r="Q125" s="37">
        <f t="shared" si="16"/>
        <v>2013.509613</v>
      </c>
      <c r="R125" s="37">
        <v>1068.58</v>
      </c>
      <c r="S125" s="42">
        <f t="shared" si="17"/>
        <v>2151596.10225954</v>
      </c>
      <c r="T125" s="43">
        <v>2.4</v>
      </c>
      <c r="U125" s="37">
        <f t="shared" si="10"/>
        <v>497.5494504</v>
      </c>
      <c r="V125" s="47">
        <v>1068.58</v>
      </c>
      <c r="W125" s="42">
        <f t="shared" si="18"/>
        <v>531671.391708432</v>
      </c>
      <c r="X125" s="50">
        <f t="shared" si="19"/>
        <v>9329436.978510771</v>
      </c>
    </row>
    <row r="126" spans="1:24" ht="12.75">
      <c r="A126" s="1">
        <v>112</v>
      </c>
      <c r="B126" t="s">
        <v>306</v>
      </c>
      <c r="C126" s="1" t="s">
        <v>4</v>
      </c>
      <c r="D126" s="40">
        <v>1021.914952</v>
      </c>
      <c r="E126" s="37">
        <v>137.80685</v>
      </c>
      <c r="F126" s="38">
        <v>0.77</v>
      </c>
      <c r="G126" s="37">
        <f t="shared" si="11"/>
        <v>106.1112745</v>
      </c>
      <c r="H126" s="40">
        <v>6185</v>
      </c>
      <c r="I126" s="37">
        <f t="shared" si="12"/>
        <v>656298.2327825</v>
      </c>
      <c r="J126" s="41">
        <v>0.6</v>
      </c>
      <c r="K126" s="37">
        <f t="shared" si="13"/>
        <v>613.1489712</v>
      </c>
      <c r="L126" s="37">
        <v>4435.75</v>
      </c>
      <c r="M126" s="42">
        <f t="shared" si="14"/>
        <v>2719775.5490004</v>
      </c>
      <c r="N126" s="43">
        <v>1</v>
      </c>
      <c r="O126" s="37">
        <v>300000</v>
      </c>
      <c r="P126" s="44">
        <f t="shared" si="15"/>
        <v>300000</v>
      </c>
      <c r="Q126" s="37">
        <f t="shared" si="16"/>
        <v>1021.914952</v>
      </c>
      <c r="R126" s="37">
        <v>1068.58</v>
      </c>
      <c r="S126" s="42">
        <f t="shared" si="17"/>
        <v>1091997.87940816</v>
      </c>
      <c r="T126" s="43">
        <v>2.4</v>
      </c>
      <c r="U126" s="37">
        <f t="shared" si="10"/>
        <v>330.73643999999996</v>
      </c>
      <c r="V126" s="47">
        <v>1068.58</v>
      </c>
      <c r="W126" s="42">
        <f t="shared" si="18"/>
        <v>353418.3450551999</v>
      </c>
      <c r="X126" s="50">
        <f t="shared" si="19"/>
        <v>5121490.006246259</v>
      </c>
    </row>
    <row r="127" spans="1:24" ht="12.75">
      <c r="A127" s="1">
        <v>113</v>
      </c>
      <c r="B127" t="s">
        <v>317</v>
      </c>
      <c r="C127" s="1" t="s">
        <v>4</v>
      </c>
      <c r="D127" s="40">
        <v>495.197319</v>
      </c>
      <c r="E127" s="37">
        <v>90.641201</v>
      </c>
      <c r="F127" s="38">
        <v>0.77</v>
      </c>
      <c r="G127" s="37">
        <f t="shared" si="11"/>
        <v>69.79372477</v>
      </c>
      <c r="H127" s="40">
        <v>6185</v>
      </c>
      <c r="I127" s="37">
        <f t="shared" si="12"/>
        <v>431674.18770244997</v>
      </c>
      <c r="J127" s="41">
        <v>0.6</v>
      </c>
      <c r="K127" s="37">
        <f t="shared" si="13"/>
        <v>297.1183914</v>
      </c>
      <c r="L127" s="37">
        <v>4435.75</v>
      </c>
      <c r="M127" s="42">
        <f t="shared" si="14"/>
        <v>1317942.9046525501</v>
      </c>
      <c r="N127" s="43">
        <v>1</v>
      </c>
      <c r="O127" s="37">
        <v>300000</v>
      </c>
      <c r="P127" s="44">
        <f t="shared" si="15"/>
        <v>300000</v>
      </c>
      <c r="Q127" s="37">
        <f t="shared" si="16"/>
        <v>495.197319</v>
      </c>
      <c r="R127" s="37">
        <v>1068.58</v>
      </c>
      <c r="S127" s="42">
        <f t="shared" si="17"/>
        <v>529157.9511370199</v>
      </c>
      <c r="T127" s="43">
        <v>2.4</v>
      </c>
      <c r="U127" s="37">
        <f t="shared" si="10"/>
        <v>217.53888239999998</v>
      </c>
      <c r="V127" s="47">
        <v>1068.58</v>
      </c>
      <c r="W127" s="42">
        <f t="shared" si="18"/>
        <v>232457.69895499197</v>
      </c>
      <c r="X127" s="50">
        <f t="shared" si="19"/>
        <v>2811232.742447012</v>
      </c>
    </row>
    <row r="128" spans="1:24" ht="12.75">
      <c r="A128" s="1">
        <v>114</v>
      </c>
      <c r="B128" t="s">
        <v>317</v>
      </c>
      <c r="C128" s="1" t="s">
        <v>4</v>
      </c>
      <c r="D128" s="40">
        <v>669.640129</v>
      </c>
      <c r="E128" s="37">
        <v>113.878807</v>
      </c>
      <c r="F128" s="38">
        <v>0.77</v>
      </c>
      <c r="G128" s="37">
        <f t="shared" si="11"/>
        <v>87.68668139</v>
      </c>
      <c r="H128" s="40">
        <v>6185</v>
      </c>
      <c r="I128" s="37">
        <f t="shared" si="12"/>
        <v>542342.12439715</v>
      </c>
      <c r="J128" s="41">
        <v>0.6</v>
      </c>
      <c r="K128" s="37">
        <f t="shared" si="13"/>
        <v>401.7840774</v>
      </c>
      <c r="L128" s="37">
        <v>4435.75</v>
      </c>
      <c r="M128" s="42">
        <f t="shared" si="14"/>
        <v>1782213.72132705</v>
      </c>
      <c r="N128" s="43">
        <v>1</v>
      </c>
      <c r="O128" s="37">
        <v>300000</v>
      </c>
      <c r="P128" s="44">
        <f t="shared" si="15"/>
        <v>300000</v>
      </c>
      <c r="Q128" s="37">
        <f t="shared" si="16"/>
        <v>669.640129</v>
      </c>
      <c r="R128" s="37">
        <v>1068.58</v>
      </c>
      <c r="S128" s="42">
        <f t="shared" si="17"/>
        <v>715564.0490468199</v>
      </c>
      <c r="T128" s="43">
        <v>2.4</v>
      </c>
      <c r="U128" s="37">
        <f t="shared" si="10"/>
        <v>273.3091368</v>
      </c>
      <c r="V128" s="47">
        <v>1068.58</v>
      </c>
      <c r="W128" s="42">
        <f t="shared" si="18"/>
        <v>292052.67740174395</v>
      </c>
      <c r="X128" s="50">
        <f t="shared" si="19"/>
        <v>3632172.5721727638</v>
      </c>
    </row>
    <row r="129" spans="1:24" ht="12.75">
      <c r="A129" s="1">
        <v>115</v>
      </c>
      <c r="B129" t="s">
        <v>301</v>
      </c>
      <c r="C129" s="1" t="s">
        <v>4</v>
      </c>
      <c r="D129" s="40">
        <v>936.262115</v>
      </c>
      <c r="E129" s="37">
        <v>123.504614</v>
      </c>
      <c r="F129" s="38">
        <v>0.77</v>
      </c>
      <c r="G129" s="37">
        <f t="shared" si="11"/>
        <v>95.09855278</v>
      </c>
      <c r="H129" s="40">
        <v>6185</v>
      </c>
      <c r="I129" s="37">
        <f t="shared" si="12"/>
        <v>588184.5489443</v>
      </c>
      <c r="J129" s="41">
        <v>0.6</v>
      </c>
      <c r="K129" s="37">
        <f t="shared" si="13"/>
        <v>561.757269</v>
      </c>
      <c r="L129" s="37">
        <v>4435.75</v>
      </c>
      <c r="M129" s="42">
        <f t="shared" si="14"/>
        <v>2491814.80596675</v>
      </c>
      <c r="N129" s="43">
        <v>1</v>
      </c>
      <c r="O129" s="37">
        <v>300000</v>
      </c>
      <c r="P129" s="44">
        <f t="shared" si="15"/>
        <v>300000</v>
      </c>
      <c r="Q129" s="37">
        <f t="shared" si="16"/>
        <v>936.262115</v>
      </c>
      <c r="R129" s="37">
        <v>1068.58</v>
      </c>
      <c r="S129" s="42">
        <f t="shared" si="17"/>
        <v>1000470.9708466999</v>
      </c>
      <c r="T129" s="43">
        <v>2.4</v>
      </c>
      <c r="U129" s="37">
        <f t="shared" si="10"/>
        <v>296.4110736</v>
      </c>
      <c r="V129" s="47">
        <v>1068.58</v>
      </c>
      <c r="W129" s="42">
        <f t="shared" si="18"/>
        <v>316738.945027488</v>
      </c>
      <c r="X129" s="50">
        <f t="shared" si="19"/>
        <v>4697209.270785238</v>
      </c>
    </row>
    <row r="130" spans="1:24" ht="12.75">
      <c r="A130" s="1">
        <v>116</v>
      </c>
      <c r="B130" t="s">
        <v>313</v>
      </c>
      <c r="C130" s="1" t="s">
        <v>4</v>
      </c>
      <c r="D130" s="40">
        <v>697.586739</v>
      </c>
      <c r="E130" s="37">
        <v>113.678019</v>
      </c>
      <c r="F130" s="38">
        <v>0.77</v>
      </c>
      <c r="G130" s="37">
        <f t="shared" si="11"/>
        <v>87.53207463000001</v>
      </c>
      <c r="H130" s="40">
        <v>6185</v>
      </c>
      <c r="I130" s="37">
        <f t="shared" si="12"/>
        <v>541385.88158655</v>
      </c>
      <c r="J130" s="41">
        <v>0.6</v>
      </c>
      <c r="K130" s="37">
        <f t="shared" si="13"/>
        <v>418.55204339999995</v>
      </c>
      <c r="L130" s="37">
        <v>4435.75</v>
      </c>
      <c r="M130" s="42">
        <f t="shared" si="14"/>
        <v>1856592.2265115497</v>
      </c>
      <c r="N130" s="43">
        <v>1</v>
      </c>
      <c r="O130" s="37">
        <v>300000</v>
      </c>
      <c r="P130" s="44">
        <f t="shared" si="15"/>
        <v>300000</v>
      </c>
      <c r="Q130" s="37">
        <f t="shared" si="16"/>
        <v>697.586739</v>
      </c>
      <c r="R130" s="37">
        <v>1068.58</v>
      </c>
      <c r="S130" s="42">
        <f t="shared" si="17"/>
        <v>745427.23756062</v>
      </c>
      <c r="T130" s="43">
        <v>2.4</v>
      </c>
      <c r="U130" s="37">
        <f t="shared" si="10"/>
        <v>272.8272456</v>
      </c>
      <c r="V130" s="47">
        <v>1068.58</v>
      </c>
      <c r="W130" s="42">
        <f t="shared" si="18"/>
        <v>291537.738103248</v>
      </c>
      <c r="X130" s="50">
        <f t="shared" si="19"/>
        <v>3734943.0837619677</v>
      </c>
    </row>
    <row r="131" spans="1:24" ht="12.75">
      <c r="A131" s="1">
        <v>117</v>
      </c>
      <c r="B131" t="s">
        <v>313</v>
      </c>
      <c r="C131" s="1" t="s">
        <v>4</v>
      </c>
      <c r="D131" s="40">
        <v>1000.210625</v>
      </c>
      <c r="E131" s="37">
        <v>127.524172</v>
      </c>
      <c r="F131" s="38">
        <v>0.77</v>
      </c>
      <c r="G131" s="37">
        <f t="shared" si="11"/>
        <v>98.19361244</v>
      </c>
      <c r="H131" s="40">
        <v>6185</v>
      </c>
      <c r="I131" s="37">
        <f t="shared" si="12"/>
        <v>607327.4929413999</v>
      </c>
      <c r="J131" s="41">
        <v>0.6</v>
      </c>
      <c r="K131" s="37">
        <f t="shared" si="13"/>
        <v>600.126375</v>
      </c>
      <c r="L131" s="37">
        <v>4435.75</v>
      </c>
      <c r="M131" s="42">
        <f t="shared" si="14"/>
        <v>2662010.5679062502</v>
      </c>
      <c r="N131" s="43">
        <v>1</v>
      </c>
      <c r="O131" s="37">
        <v>300000</v>
      </c>
      <c r="P131" s="44">
        <f t="shared" si="15"/>
        <v>300000</v>
      </c>
      <c r="Q131" s="37">
        <f t="shared" si="16"/>
        <v>1000.210625</v>
      </c>
      <c r="R131" s="37">
        <v>1068.58</v>
      </c>
      <c r="S131" s="42">
        <f t="shared" si="17"/>
        <v>1068805.0696625</v>
      </c>
      <c r="T131" s="43">
        <v>2.4</v>
      </c>
      <c r="U131" s="37">
        <f t="shared" si="10"/>
        <v>306.0580128</v>
      </c>
      <c r="V131" s="47">
        <v>1068.58</v>
      </c>
      <c r="W131" s="42">
        <f t="shared" si="18"/>
        <v>327047.471317824</v>
      </c>
      <c r="X131" s="50">
        <f t="shared" si="19"/>
        <v>4965190.601827974</v>
      </c>
    </row>
    <row r="132" spans="1:24" ht="12.75">
      <c r="A132" s="1">
        <v>118</v>
      </c>
      <c r="B132" t="s">
        <v>313</v>
      </c>
      <c r="C132" s="1" t="s">
        <v>4</v>
      </c>
      <c r="D132" s="40">
        <v>1082.98737</v>
      </c>
      <c r="E132" s="37">
        <v>139.481034</v>
      </c>
      <c r="F132" s="38">
        <v>0.77</v>
      </c>
      <c r="G132" s="37">
        <f t="shared" si="11"/>
        <v>107.40039618</v>
      </c>
      <c r="H132" s="40">
        <v>6185</v>
      </c>
      <c r="I132" s="37">
        <f t="shared" si="12"/>
        <v>664271.4503733</v>
      </c>
      <c r="J132" s="41">
        <v>0.6</v>
      </c>
      <c r="K132" s="37">
        <f t="shared" si="13"/>
        <v>649.792422</v>
      </c>
      <c r="L132" s="37">
        <v>4435.75</v>
      </c>
      <c r="M132" s="42">
        <f t="shared" si="14"/>
        <v>2882316.7358864998</v>
      </c>
      <c r="N132" s="43">
        <v>1</v>
      </c>
      <c r="O132" s="37">
        <v>300000</v>
      </c>
      <c r="P132" s="44">
        <f t="shared" si="15"/>
        <v>300000</v>
      </c>
      <c r="Q132" s="37">
        <f t="shared" si="16"/>
        <v>1082.98737</v>
      </c>
      <c r="R132" s="37">
        <v>1068.58</v>
      </c>
      <c r="S132" s="42">
        <f t="shared" si="17"/>
        <v>1157258.6438346</v>
      </c>
      <c r="T132" s="43">
        <v>2.4</v>
      </c>
      <c r="U132" s="37">
        <f t="shared" si="10"/>
        <v>334.75448159999996</v>
      </c>
      <c r="V132" s="47">
        <v>1068.58</v>
      </c>
      <c r="W132" s="42">
        <f t="shared" si="18"/>
        <v>357711.9439481279</v>
      </c>
      <c r="X132" s="50">
        <f t="shared" si="19"/>
        <v>5361558.774042528</v>
      </c>
    </row>
    <row r="133" spans="1:24" ht="12.75">
      <c r="A133" s="1">
        <v>119</v>
      </c>
      <c r="B133" t="s">
        <v>79</v>
      </c>
      <c r="C133" s="1" t="s">
        <v>21</v>
      </c>
      <c r="D133" s="40">
        <v>1473.969139</v>
      </c>
      <c r="E133" s="37">
        <v>187.116131</v>
      </c>
      <c r="F133" s="38">
        <v>0.77</v>
      </c>
      <c r="G133" s="37">
        <f t="shared" si="11"/>
        <v>144.07942087</v>
      </c>
      <c r="H133" s="40">
        <v>6185</v>
      </c>
      <c r="I133" s="37">
        <f t="shared" si="12"/>
        <v>891131.2180809501</v>
      </c>
      <c r="J133" s="41">
        <v>0.6</v>
      </c>
      <c r="K133" s="37">
        <f t="shared" si="13"/>
        <v>884.3814834</v>
      </c>
      <c r="L133" s="37">
        <v>4435.75</v>
      </c>
      <c r="M133" s="42">
        <f t="shared" si="14"/>
        <v>3922895.1649915497</v>
      </c>
      <c r="N133" s="43">
        <v>1</v>
      </c>
      <c r="O133" s="37">
        <v>300000</v>
      </c>
      <c r="P133" s="44">
        <f t="shared" si="15"/>
        <v>300000</v>
      </c>
      <c r="Q133" s="37">
        <f t="shared" si="16"/>
        <v>1473.969139</v>
      </c>
      <c r="R133" s="37">
        <v>1068.58</v>
      </c>
      <c r="S133" s="42">
        <f t="shared" si="17"/>
        <v>1575053.9425526198</v>
      </c>
      <c r="T133" s="43">
        <v>2.4</v>
      </c>
      <c r="U133" s="37">
        <f t="shared" si="10"/>
        <v>449.07871439999997</v>
      </c>
      <c r="V133" s="47">
        <v>1068.58</v>
      </c>
      <c r="W133" s="42">
        <f t="shared" si="18"/>
        <v>479876.5326335519</v>
      </c>
      <c r="X133" s="50">
        <f t="shared" si="19"/>
        <v>7168956.858258671</v>
      </c>
    </row>
    <row r="134" spans="1:24" ht="12.75">
      <c r="A134" s="1">
        <v>120</v>
      </c>
      <c r="B134" t="s">
        <v>318</v>
      </c>
      <c r="C134" s="1" t="s">
        <v>4</v>
      </c>
      <c r="D134" s="40">
        <v>1537.390289</v>
      </c>
      <c r="E134" s="37">
        <v>182.257053</v>
      </c>
      <c r="F134" s="38">
        <v>0.77</v>
      </c>
      <c r="G134" s="37">
        <f t="shared" si="11"/>
        <v>140.33793081000002</v>
      </c>
      <c r="H134" s="40">
        <v>6185</v>
      </c>
      <c r="I134" s="37">
        <f t="shared" si="12"/>
        <v>867990.1020598501</v>
      </c>
      <c r="J134" s="41">
        <v>0.6</v>
      </c>
      <c r="K134" s="37">
        <f t="shared" si="13"/>
        <v>922.4341734</v>
      </c>
      <c r="L134" s="37">
        <v>4435.75</v>
      </c>
      <c r="M134" s="42">
        <f t="shared" si="14"/>
        <v>4091687.38465905</v>
      </c>
      <c r="N134" s="43">
        <v>1</v>
      </c>
      <c r="O134" s="37">
        <v>300000</v>
      </c>
      <c r="P134" s="44">
        <f t="shared" si="15"/>
        <v>300000</v>
      </c>
      <c r="Q134" s="37">
        <f t="shared" si="16"/>
        <v>1537.390289</v>
      </c>
      <c r="R134" s="37">
        <v>1068.58</v>
      </c>
      <c r="S134" s="42">
        <f t="shared" si="17"/>
        <v>1642824.5150196198</v>
      </c>
      <c r="T134" s="43">
        <v>2.4</v>
      </c>
      <c r="U134" s="37">
        <f t="shared" si="10"/>
        <v>437.41692720000003</v>
      </c>
      <c r="V134" s="47">
        <v>1068.58</v>
      </c>
      <c r="W134" s="42">
        <f t="shared" si="18"/>
        <v>467414.980067376</v>
      </c>
      <c r="X134" s="50">
        <f t="shared" si="19"/>
        <v>7369916.981805896</v>
      </c>
    </row>
    <row r="135" spans="1:24" ht="12.75">
      <c r="A135" s="1">
        <v>121</v>
      </c>
      <c r="B135" t="s">
        <v>319</v>
      </c>
      <c r="C135" s="1" t="s">
        <v>4</v>
      </c>
      <c r="D135" s="40">
        <v>1501.82752</v>
      </c>
      <c r="E135" s="37">
        <v>156.398257</v>
      </c>
      <c r="F135" s="38">
        <v>0.77</v>
      </c>
      <c r="G135" s="37">
        <f t="shared" si="11"/>
        <v>120.42665789</v>
      </c>
      <c r="H135" s="40">
        <v>6185</v>
      </c>
      <c r="I135" s="37">
        <f t="shared" si="12"/>
        <v>744838.87904965</v>
      </c>
      <c r="J135" s="41">
        <v>0.6</v>
      </c>
      <c r="K135" s="37">
        <f t="shared" si="13"/>
        <v>901.096512</v>
      </c>
      <c r="L135" s="37">
        <v>4435.75</v>
      </c>
      <c r="M135" s="42">
        <f t="shared" si="14"/>
        <v>3997038.853104</v>
      </c>
      <c r="N135" s="43">
        <v>1</v>
      </c>
      <c r="O135" s="37">
        <v>300000</v>
      </c>
      <c r="P135" s="44">
        <f t="shared" si="15"/>
        <v>300000</v>
      </c>
      <c r="Q135" s="37">
        <f t="shared" si="16"/>
        <v>1501.82752</v>
      </c>
      <c r="R135" s="37">
        <v>1068.58</v>
      </c>
      <c r="S135" s="42">
        <f t="shared" si="17"/>
        <v>1604822.8513216</v>
      </c>
      <c r="T135" s="43">
        <v>2.4</v>
      </c>
      <c r="U135" s="37">
        <f t="shared" si="10"/>
        <v>375.3558168</v>
      </c>
      <c r="V135" s="47">
        <v>1068.58</v>
      </c>
      <c r="W135" s="42">
        <f t="shared" si="18"/>
        <v>401097.718716144</v>
      </c>
      <c r="X135" s="50">
        <f t="shared" si="19"/>
        <v>7047798.302191394</v>
      </c>
    </row>
    <row r="136" spans="1:24" ht="12.75">
      <c r="A136" s="1">
        <v>122</v>
      </c>
      <c r="B136" t="s">
        <v>320</v>
      </c>
      <c r="C136" s="1" t="s">
        <v>4</v>
      </c>
      <c r="D136" s="40">
        <v>1425.32653</v>
      </c>
      <c r="E136" s="37">
        <v>149.665069</v>
      </c>
      <c r="F136" s="38">
        <v>0.77</v>
      </c>
      <c r="G136" s="37">
        <f t="shared" si="11"/>
        <v>115.24210312999999</v>
      </c>
      <c r="H136" s="40">
        <v>6185</v>
      </c>
      <c r="I136" s="37">
        <f t="shared" si="12"/>
        <v>712772.40785905</v>
      </c>
      <c r="J136" s="41">
        <v>0.6</v>
      </c>
      <c r="K136" s="37">
        <f t="shared" si="13"/>
        <v>855.195918</v>
      </c>
      <c r="L136" s="37">
        <v>4435.75</v>
      </c>
      <c r="M136" s="42">
        <f t="shared" si="14"/>
        <v>3793435.2932685</v>
      </c>
      <c r="N136" s="43">
        <v>1</v>
      </c>
      <c r="O136" s="37">
        <v>300000</v>
      </c>
      <c r="P136" s="44">
        <f t="shared" si="15"/>
        <v>300000</v>
      </c>
      <c r="Q136" s="37">
        <f t="shared" si="16"/>
        <v>1425.32653</v>
      </c>
      <c r="R136" s="37">
        <v>1068.58</v>
      </c>
      <c r="S136" s="42">
        <f t="shared" si="17"/>
        <v>1523075.4234274</v>
      </c>
      <c r="T136" s="43">
        <v>2.4</v>
      </c>
      <c r="U136" s="37">
        <f t="shared" si="10"/>
        <v>359.1961656</v>
      </c>
      <c r="V136" s="47">
        <v>1068.58</v>
      </c>
      <c r="W136" s="42">
        <f t="shared" si="18"/>
        <v>383829.83863684797</v>
      </c>
      <c r="X136" s="50">
        <f t="shared" si="19"/>
        <v>6713112.963191798</v>
      </c>
    </row>
    <row r="137" spans="1:24" ht="12.75">
      <c r="A137" s="1">
        <v>123</v>
      </c>
      <c r="B137" t="s">
        <v>320</v>
      </c>
      <c r="C137" s="1" t="s">
        <v>4</v>
      </c>
      <c r="D137" s="40">
        <v>1983.575</v>
      </c>
      <c r="E137" s="37">
        <v>232.240959</v>
      </c>
      <c r="F137" s="38">
        <v>0.77</v>
      </c>
      <c r="G137" s="37">
        <f t="shared" si="11"/>
        <v>178.82553843</v>
      </c>
      <c r="H137" s="40">
        <v>6185</v>
      </c>
      <c r="I137" s="37">
        <f t="shared" si="12"/>
        <v>1106035.95518955</v>
      </c>
      <c r="J137" s="41">
        <v>0.6</v>
      </c>
      <c r="K137" s="37">
        <f t="shared" si="13"/>
        <v>1190.145</v>
      </c>
      <c r="L137" s="37">
        <v>4435.75</v>
      </c>
      <c r="M137" s="42">
        <f t="shared" si="14"/>
        <v>5279185.68375</v>
      </c>
      <c r="N137" s="43">
        <v>1</v>
      </c>
      <c r="O137" s="37">
        <v>300000</v>
      </c>
      <c r="P137" s="44">
        <f t="shared" si="15"/>
        <v>300000</v>
      </c>
      <c r="Q137" s="37">
        <f t="shared" si="16"/>
        <v>1983.575</v>
      </c>
      <c r="R137" s="37">
        <v>1068.58</v>
      </c>
      <c r="S137" s="42">
        <f t="shared" si="17"/>
        <v>2119608.5735</v>
      </c>
      <c r="T137" s="43">
        <v>2.4</v>
      </c>
      <c r="U137" s="37">
        <f t="shared" si="10"/>
        <v>557.3783016</v>
      </c>
      <c r="V137" s="47">
        <v>1068.58</v>
      </c>
      <c r="W137" s="42">
        <f t="shared" si="18"/>
        <v>595603.3055237279</v>
      </c>
      <c r="X137" s="50">
        <f t="shared" si="19"/>
        <v>9400433.517963277</v>
      </c>
    </row>
    <row r="138" spans="1:24" ht="12.75">
      <c r="A138" s="1">
        <v>124</v>
      </c>
      <c r="B138" t="s">
        <v>321</v>
      </c>
      <c r="C138" s="1" t="s">
        <v>4</v>
      </c>
      <c r="D138" s="40">
        <v>1916.344437</v>
      </c>
      <c r="E138" s="37">
        <v>211.446423</v>
      </c>
      <c r="F138" s="38">
        <v>0.77</v>
      </c>
      <c r="G138" s="37">
        <f t="shared" si="11"/>
        <v>162.81374571</v>
      </c>
      <c r="H138" s="40">
        <v>6185</v>
      </c>
      <c r="I138" s="37">
        <f t="shared" si="12"/>
        <v>1007003.0172163501</v>
      </c>
      <c r="J138" s="41">
        <v>0.6</v>
      </c>
      <c r="K138" s="37">
        <f t="shared" si="13"/>
        <v>1149.8066622</v>
      </c>
      <c r="L138" s="37">
        <v>4435.75</v>
      </c>
      <c r="M138" s="42">
        <f t="shared" si="14"/>
        <v>5100254.90185365</v>
      </c>
      <c r="N138" s="43">
        <v>1</v>
      </c>
      <c r="O138" s="37">
        <v>300000</v>
      </c>
      <c r="P138" s="44">
        <f t="shared" si="15"/>
        <v>300000</v>
      </c>
      <c r="Q138" s="37">
        <f t="shared" si="16"/>
        <v>1916.344437</v>
      </c>
      <c r="R138" s="37">
        <v>1068.58</v>
      </c>
      <c r="S138" s="42">
        <f t="shared" si="17"/>
        <v>2047767.3384894598</v>
      </c>
      <c r="T138" s="43">
        <v>2.4</v>
      </c>
      <c r="U138" s="37">
        <f t="shared" si="10"/>
        <v>507.4714152</v>
      </c>
      <c r="V138" s="47">
        <v>1068.58</v>
      </c>
      <c r="W138" s="42">
        <f t="shared" si="18"/>
        <v>542273.8048544159</v>
      </c>
      <c r="X138" s="50">
        <f t="shared" si="19"/>
        <v>8997299.062413877</v>
      </c>
    </row>
    <row r="139" spans="1:24" ht="12.75">
      <c r="A139" s="1">
        <v>125</v>
      </c>
      <c r="B139" t="s">
        <v>322</v>
      </c>
      <c r="C139" s="1" t="s">
        <v>4</v>
      </c>
      <c r="D139" s="40">
        <v>2990.697739</v>
      </c>
      <c r="E139" s="37">
        <v>237.011572</v>
      </c>
      <c r="F139" s="38">
        <v>0.77</v>
      </c>
      <c r="G139" s="37">
        <f t="shared" si="11"/>
        <v>182.49891044</v>
      </c>
      <c r="H139" s="40">
        <v>6185</v>
      </c>
      <c r="I139" s="37">
        <f t="shared" si="12"/>
        <v>1128755.7610714</v>
      </c>
      <c r="J139" s="41">
        <v>0.6</v>
      </c>
      <c r="K139" s="37">
        <f t="shared" si="13"/>
        <v>1794.4186434</v>
      </c>
      <c r="L139" s="37">
        <v>4435.75</v>
      </c>
      <c r="M139" s="42">
        <f t="shared" si="14"/>
        <v>7959592.49746155</v>
      </c>
      <c r="N139" s="43">
        <v>1</v>
      </c>
      <c r="O139" s="37">
        <v>300000</v>
      </c>
      <c r="P139" s="44">
        <f t="shared" si="15"/>
        <v>300000</v>
      </c>
      <c r="Q139" s="37">
        <f t="shared" si="16"/>
        <v>2990.697739</v>
      </c>
      <c r="R139" s="37">
        <v>1068.58</v>
      </c>
      <c r="S139" s="42">
        <f t="shared" si="17"/>
        <v>3195799.78994062</v>
      </c>
      <c r="T139" s="43">
        <v>2.4</v>
      </c>
      <c r="U139" s="37">
        <f t="shared" si="10"/>
        <v>568.8277727999999</v>
      </c>
      <c r="V139" s="47">
        <v>1068.58</v>
      </c>
      <c r="W139" s="42">
        <f t="shared" si="18"/>
        <v>607837.9814586239</v>
      </c>
      <c r="X139" s="50">
        <f t="shared" si="19"/>
        <v>13191986.029932195</v>
      </c>
    </row>
    <row r="140" spans="1:24" ht="12.75">
      <c r="A140" s="1">
        <v>126</v>
      </c>
      <c r="B140" t="s">
        <v>306</v>
      </c>
      <c r="C140" s="1" t="s">
        <v>4</v>
      </c>
      <c r="D140" s="40">
        <v>1209.90535</v>
      </c>
      <c r="E140" s="37">
        <v>145.08642</v>
      </c>
      <c r="F140" s="38">
        <v>0.77</v>
      </c>
      <c r="G140" s="37">
        <f t="shared" si="11"/>
        <v>111.7165434</v>
      </c>
      <c r="H140" s="40">
        <v>6185</v>
      </c>
      <c r="I140" s="37">
        <f t="shared" si="12"/>
        <v>690966.820929</v>
      </c>
      <c r="J140" s="41">
        <v>0.6</v>
      </c>
      <c r="K140" s="37">
        <f t="shared" si="13"/>
        <v>725.94321</v>
      </c>
      <c r="L140" s="37">
        <v>4435.75</v>
      </c>
      <c r="M140" s="42">
        <f t="shared" si="14"/>
        <v>3220102.5937575</v>
      </c>
      <c r="N140" s="43">
        <v>1</v>
      </c>
      <c r="O140" s="37">
        <v>300000</v>
      </c>
      <c r="P140" s="44">
        <f t="shared" si="15"/>
        <v>300000</v>
      </c>
      <c r="Q140" s="37">
        <f t="shared" si="16"/>
        <v>1209.90535</v>
      </c>
      <c r="R140" s="37">
        <v>1068.58</v>
      </c>
      <c r="S140" s="42">
        <f t="shared" si="17"/>
        <v>1292880.658903</v>
      </c>
      <c r="T140" s="43">
        <v>2.4</v>
      </c>
      <c r="U140" s="37">
        <f t="shared" si="10"/>
        <v>348.207408</v>
      </c>
      <c r="V140" s="47">
        <v>1068.58</v>
      </c>
      <c r="W140" s="42">
        <f t="shared" si="18"/>
        <v>372087.47204063996</v>
      </c>
      <c r="X140" s="50">
        <f t="shared" si="19"/>
        <v>5876037.54563014</v>
      </c>
    </row>
    <row r="141" spans="1:24" ht="12.75">
      <c r="A141" s="1">
        <v>127</v>
      </c>
      <c r="B141" t="s">
        <v>293</v>
      </c>
      <c r="C141" s="1" t="s">
        <v>4</v>
      </c>
      <c r="D141" s="40">
        <v>940.97245</v>
      </c>
      <c r="E141" s="37">
        <v>134.744916</v>
      </c>
      <c r="F141" s="38">
        <v>0.77</v>
      </c>
      <c r="G141" s="37">
        <f t="shared" si="11"/>
        <v>103.75358532</v>
      </c>
      <c r="H141" s="40">
        <v>6185</v>
      </c>
      <c r="I141" s="37">
        <f t="shared" si="12"/>
        <v>641715.9252042</v>
      </c>
      <c r="J141" s="41">
        <v>0.6</v>
      </c>
      <c r="K141" s="37">
        <f t="shared" si="13"/>
        <v>564.5834699999999</v>
      </c>
      <c r="L141" s="37">
        <v>4435.75</v>
      </c>
      <c r="M141" s="42">
        <f t="shared" si="14"/>
        <v>2504351.1270524994</v>
      </c>
      <c r="N141" s="43">
        <v>1</v>
      </c>
      <c r="O141" s="37">
        <v>300000</v>
      </c>
      <c r="P141" s="44">
        <f t="shared" si="15"/>
        <v>300000</v>
      </c>
      <c r="Q141" s="37">
        <f t="shared" si="16"/>
        <v>940.97245</v>
      </c>
      <c r="R141" s="37">
        <v>1068.58</v>
      </c>
      <c r="S141" s="42">
        <f t="shared" si="17"/>
        <v>1005504.3406209999</v>
      </c>
      <c r="T141" s="43">
        <v>2.4</v>
      </c>
      <c r="U141" s="37">
        <f t="shared" si="10"/>
        <v>323.38779839999995</v>
      </c>
      <c r="V141" s="47">
        <v>1068.58</v>
      </c>
      <c r="W141" s="42">
        <f t="shared" si="18"/>
        <v>345565.7336142719</v>
      </c>
      <c r="X141" s="50">
        <f t="shared" si="19"/>
        <v>4797137.126491971</v>
      </c>
    </row>
    <row r="142" spans="1:24" ht="12.75">
      <c r="A142" s="1">
        <v>128</v>
      </c>
      <c r="B142" t="s">
        <v>282</v>
      </c>
      <c r="C142" s="1" t="s">
        <v>4</v>
      </c>
      <c r="D142" s="40">
        <v>1005.309669</v>
      </c>
      <c r="E142" s="37">
        <v>138.338327</v>
      </c>
      <c r="F142" s="38">
        <v>0.77</v>
      </c>
      <c r="G142" s="37">
        <f t="shared" si="11"/>
        <v>106.52051179</v>
      </c>
      <c r="H142" s="40">
        <v>6185</v>
      </c>
      <c r="I142" s="37">
        <f t="shared" si="12"/>
        <v>658829.36542115</v>
      </c>
      <c r="J142" s="41">
        <v>0.6</v>
      </c>
      <c r="K142" s="37">
        <f t="shared" si="13"/>
        <v>603.1858014</v>
      </c>
      <c r="L142" s="37">
        <v>4435.75</v>
      </c>
      <c r="M142" s="42">
        <f t="shared" si="14"/>
        <v>2675581.41856005</v>
      </c>
      <c r="N142" s="43">
        <v>1</v>
      </c>
      <c r="O142" s="37">
        <v>300000</v>
      </c>
      <c r="P142" s="44">
        <f t="shared" si="15"/>
        <v>300000</v>
      </c>
      <c r="Q142" s="37">
        <f t="shared" si="16"/>
        <v>1005.309669</v>
      </c>
      <c r="R142" s="37">
        <v>1068.58</v>
      </c>
      <c r="S142" s="42">
        <f t="shared" si="17"/>
        <v>1074253.80610002</v>
      </c>
      <c r="T142" s="43">
        <v>2.4</v>
      </c>
      <c r="U142" s="37">
        <f t="shared" si="10"/>
        <v>332.0119848</v>
      </c>
      <c r="V142" s="47">
        <v>1068.58</v>
      </c>
      <c r="W142" s="42">
        <f t="shared" si="18"/>
        <v>354781.36671758397</v>
      </c>
      <c r="X142" s="50">
        <f t="shared" si="19"/>
        <v>5063445.956798804</v>
      </c>
    </row>
    <row r="143" spans="1:24" ht="12.75">
      <c r="A143" s="1">
        <v>129</v>
      </c>
      <c r="B143" t="s">
        <v>323</v>
      </c>
      <c r="C143" s="1" t="s">
        <v>4</v>
      </c>
      <c r="D143" s="40">
        <v>870.889626</v>
      </c>
      <c r="E143" s="37">
        <v>137.574685</v>
      </c>
      <c r="F143" s="38">
        <v>0.77</v>
      </c>
      <c r="G143" s="37">
        <f t="shared" si="11"/>
        <v>105.93250744999999</v>
      </c>
      <c r="H143" s="40">
        <v>6185</v>
      </c>
      <c r="I143" s="37">
        <f t="shared" si="12"/>
        <v>655192.5585782499</v>
      </c>
      <c r="J143" s="41">
        <v>0.6</v>
      </c>
      <c r="K143" s="37">
        <f t="shared" si="13"/>
        <v>522.5337756</v>
      </c>
      <c r="L143" s="37">
        <v>4435.75</v>
      </c>
      <c r="M143" s="42">
        <f t="shared" si="14"/>
        <v>2317829.1951177</v>
      </c>
      <c r="N143" s="43">
        <v>1</v>
      </c>
      <c r="O143" s="37">
        <v>300000</v>
      </c>
      <c r="P143" s="44">
        <f t="shared" si="15"/>
        <v>300000</v>
      </c>
      <c r="Q143" s="37">
        <f t="shared" si="16"/>
        <v>870.889626</v>
      </c>
      <c r="R143" s="37">
        <v>1068.58</v>
      </c>
      <c r="S143" s="42">
        <f t="shared" si="17"/>
        <v>930615.23655108</v>
      </c>
      <c r="T143" s="43">
        <v>2.4</v>
      </c>
      <c r="U143" s="37">
        <f aca="true" t="shared" si="20" ref="U143:U206">T143*E143</f>
        <v>330.179244</v>
      </c>
      <c r="V143" s="47">
        <v>1068.58</v>
      </c>
      <c r="W143" s="42">
        <f t="shared" si="18"/>
        <v>352822.93655352</v>
      </c>
      <c r="X143" s="50">
        <f t="shared" si="19"/>
        <v>4556459.92680055</v>
      </c>
    </row>
    <row r="144" spans="1:24" ht="12.75">
      <c r="A144" s="1">
        <v>130</v>
      </c>
      <c r="B144" t="s">
        <v>271</v>
      </c>
      <c r="C144" s="1" t="s">
        <v>4</v>
      </c>
      <c r="D144" s="40">
        <v>809.688232</v>
      </c>
      <c r="E144" s="37">
        <v>127.081196</v>
      </c>
      <c r="F144" s="38">
        <v>0.77</v>
      </c>
      <c r="G144" s="37">
        <f aca="true" t="shared" si="21" ref="G144:G207">E144*F144</f>
        <v>97.85252092</v>
      </c>
      <c r="H144" s="40">
        <v>6185</v>
      </c>
      <c r="I144" s="37">
        <f aca="true" t="shared" si="22" ref="I144:I207">G144*H144</f>
        <v>605217.8418902</v>
      </c>
      <c r="J144" s="41">
        <v>0.6</v>
      </c>
      <c r="K144" s="37">
        <f aca="true" t="shared" si="23" ref="K144:K207">D144*J144</f>
        <v>485.81293919999996</v>
      </c>
      <c r="L144" s="37">
        <v>4435.75</v>
      </c>
      <c r="M144" s="42">
        <f aca="true" t="shared" si="24" ref="M144:M207">K144*L144</f>
        <v>2154944.7450563996</v>
      </c>
      <c r="N144" s="43">
        <v>1</v>
      </c>
      <c r="O144" s="37">
        <v>300000</v>
      </c>
      <c r="P144" s="44">
        <f aca="true" t="shared" si="25" ref="P144:P207">N144*O144</f>
        <v>300000</v>
      </c>
      <c r="Q144" s="37">
        <f aca="true" t="shared" si="26" ref="Q144:Q207">D144</f>
        <v>809.688232</v>
      </c>
      <c r="R144" s="37">
        <v>1068.58</v>
      </c>
      <c r="S144" s="42">
        <f aca="true" t="shared" si="27" ref="S144:S207">Q144*R144</f>
        <v>865216.6509505599</v>
      </c>
      <c r="T144" s="43">
        <v>2.4</v>
      </c>
      <c r="U144" s="37">
        <f t="shared" si="20"/>
        <v>304.9948704</v>
      </c>
      <c r="V144" s="47">
        <v>1068.58</v>
      </c>
      <c r="W144" s="42">
        <f aca="true" t="shared" si="28" ref="W144:W207">U144*V144</f>
        <v>325911.418612032</v>
      </c>
      <c r="X144" s="50">
        <f t="shared" si="19"/>
        <v>4251290.656509192</v>
      </c>
    </row>
    <row r="145" spans="1:24" ht="12.75">
      <c r="A145" s="1">
        <v>131</v>
      </c>
      <c r="B145" t="s">
        <v>324</v>
      </c>
      <c r="C145" s="1" t="s">
        <v>4</v>
      </c>
      <c r="D145" s="40">
        <v>543.45459</v>
      </c>
      <c r="E145" s="37">
        <v>109.835809</v>
      </c>
      <c r="F145" s="38">
        <v>0.77</v>
      </c>
      <c r="G145" s="37">
        <f t="shared" si="21"/>
        <v>84.57357293</v>
      </c>
      <c r="H145" s="40">
        <v>6185</v>
      </c>
      <c r="I145" s="37">
        <f t="shared" si="22"/>
        <v>523087.54857205</v>
      </c>
      <c r="J145" s="41">
        <v>0.6</v>
      </c>
      <c r="K145" s="37">
        <f t="shared" si="23"/>
        <v>326.07275400000003</v>
      </c>
      <c r="L145" s="37">
        <v>4435.75</v>
      </c>
      <c r="M145" s="42">
        <f t="shared" si="24"/>
        <v>1446377.2185555</v>
      </c>
      <c r="N145" s="43">
        <v>1</v>
      </c>
      <c r="O145" s="37">
        <v>300000</v>
      </c>
      <c r="P145" s="44">
        <f t="shared" si="25"/>
        <v>300000</v>
      </c>
      <c r="Q145" s="37">
        <f t="shared" si="26"/>
        <v>543.45459</v>
      </c>
      <c r="R145" s="37">
        <v>1068.58</v>
      </c>
      <c r="S145" s="42">
        <f t="shared" si="27"/>
        <v>580724.7057822</v>
      </c>
      <c r="T145" s="43">
        <v>2.4</v>
      </c>
      <c r="U145" s="37">
        <f t="shared" si="20"/>
        <v>263.6059416</v>
      </c>
      <c r="V145" s="47">
        <v>1068.58</v>
      </c>
      <c r="W145" s="42">
        <f t="shared" si="28"/>
        <v>281684.037074928</v>
      </c>
      <c r="X145" s="50">
        <f aca="true" t="shared" si="29" ref="X145:X208">W145+S145+P145+M145+I145</f>
        <v>3131873.509984678</v>
      </c>
    </row>
    <row r="146" spans="1:24" ht="12.75">
      <c r="A146" s="1">
        <v>132</v>
      </c>
      <c r="B146" t="s">
        <v>324</v>
      </c>
      <c r="C146" s="1" t="s">
        <v>4</v>
      </c>
      <c r="D146" s="40">
        <v>1016.9484118</v>
      </c>
      <c r="E146" s="37">
        <v>131.038622</v>
      </c>
      <c r="F146" s="38">
        <v>0.77</v>
      </c>
      <c r="G146" s="37">
        <f t="shared" si="21"/>
        <v>100.89973894</v>
      </c>
      <c r="H146" s="40">
        <v>6185</v>
      </c>
      <c r="I146" s="37">
        <f t="shared" si="22"/>
        <v>624064.8853439001</v>
      </c>
      <c r="J146" s="41">
        <v>0.6</v>
      </c>
      <c r="K146" s="37">
        <f t="shared" si="23"/>
        <v>610.16904708</v>
      </c>
      <c r="L146" s="37">
        <v>4435.75</v>
      </c>
      <c r="M146" s="42">
        <f t="shared" si="24"/>
        <v>2706557.35058511</v>
      </c>
      <c r="N146" s="43">
        <v>1</v>
      </c>
      <c r="O146" s="37">
        <v>300000</v>
      </c>
      <c r="P146" s="44">
        <f t="shared" si="25"/>
        <v>300000</v>
      </c>
      <c r="Q146" s="37">
        <f t="shared" si="26"/>
        <v>1016.9484118</v>
      </c>
      <c r="R146" s="37">
        <v>1068.58</v>
      </c>
      <c r="S146" s="42">
        <f t="shared" si="27"/>
        <v>1086690.733881244</v>
      </c>
      <c r="T146" s="43">
        <v>2.4</v>
      </c>
      <c r="U146" s="37">
        <f t="shared" si="20"/>
        <v>314.4926928</v>
      </c>
      <c r="V146" s="47">
        <v>1068.58</v>
      </c>
      <c r="W146" s="42">
        <f t="shared" si="28"/>
        <v>336060.60167222394</v>
      </c>
      <c r="X146" s="50">
        <f t="shared" si="29"/>
        <v>5053373.571482478</v>
      </c>
    </row>
    <row r="147" spans="1:24" ht="12.75">
      <c r="A147" s="1">
        <v>133</v>
      </c>
      <c r="B147" t="s">
        <v>325</v>
      </c>
      <c r="C147" s="1" t="s">
        <v>4</v>
      </c>
      <c r="D147" s="40">
        <v>2412.856125</v>
      </c>
      <c r="E147" s="37">
        <v>283.305856</v>
      </c>
      <c r="F147" s="38">
        <v>0.77</v>
      </c>
      <c r="G147" s="37">
        <f t="shared" si="21"/>
        <v>218.14550912</v>
      </c>
      <c r="H147" s="40">
        <v>6185</v>
      </c>
      <c r="I147" s="37">
        <f t="shared" si="22"/>
        <v>1349229.9739072002</v>
      </c>
      <c r="J147" s="41">
        <v>0.6</v>
      </c>
      <c r="K147" s="37">
        <f t="shared" si="23"/>
        <v>1447.7136749999997</v>
      </c>
      <c r="L147" s="37">
        <v>4435.75</v>
      </c>
      <c r="M147" s="42">
        <f t="shared" si="24"/>
        <v>6421695.933881249</v>
      </c>
      <c r="N147" s="43">
        <v>1</v>
      </c>
      <c r="O147" s="37">
        <v>300000</v>
      </c>
      <c r="P147" s="44">
        <f t="shared" si="25"/>
        <v>300000</v>
      </c>
      <c r="Q147" s="37">
        <f t="shared" si="26"/>
        <v>2412.856125</v>
      </c>
      <c r="R147" s="37">
        <v>1068.58</v>
      </c>
      <c r="S147" s="42">
        <f t="shared" si="27"/>
        <v>2578329.7980524995</v>
      </c>
      <c r="T147" s="43">
        <v>2.4</v>
      </c>
      <c r="U147" s="37">
        <f t="shared" si="20"/>
        <v>679.9340544</v>
      </c>
      <c r="V147" s="47">
        <v>1068.58</v>
      </c>
      <c r="W147" s="42">
        <f t="shared" si="28"/>
        <v>726563.931850752</v>
      </c>
      <c r="X147" s="50">
        <f t="shared" si="29"/>
        <v>11375819.6376917</v>
      </c>
    </row>
    <row r="148" spans="1:24" ht="12.75">
      <c r="A148" s="1">
        <v>134</v>
      </c>
      <c r="B148" t="s">
        <v>326</v>
      </c>
      <c r="C148" s="1" t="s">
        <v>4</v>
      </c>
      <c r="D148" s="40">
        <v>722.992325</v>
      </c>
      <c r="E148" s="37">
        <v>115.199304</v>
      </c>
      <c r="F148" s="38">
        <v>0.77</v>
      </c>
      <c r="G148" s="37">
        <f t="shared" si="21"/>
        <v>88.70346408</v>
      </c>
      <c r="H148" s="40">
        <v>6185</v>
      </c>
      <c r="I148" s="37">
        <f t="shared" si="22"/>
        <v>548630.9253348</v>
      </c>
      <c r="J148" s="41">
        <v>0.6</v>
      </c>
      <c r="K148" s="37">
        <f t="shared" si="23"/>
        <v>433.79539500000004</v>
      </c>
      <c r="L148" s="37">
        <v>4435.75</v>
      </c>
      <c r="M148" s="42">
        <f t="shared" si="24"/>
        <v>1924207.9233712503</v>
      </c>
      <c r="N148" s="43">
        <v>1</v>
      </c>
      <c r="O148" s="37">
        <v>300000</v>
      </c>
      <c r="P148" s="44">
        <f t="shared" si="25"/>
        <v>300000</v>
      </c>
      <c r="Q148" s="37">
        <f t="shared" si="26"/>
        <v>722.992325</v>
      </c>
      <c r="R148" s="37">
        <v>1068.58</v>
      </c>
      <c r="S148" s="42">
        <f t="shared" si="27"/>
        <v>772575.1386485</v>
      </c>
      <c r="T148" s="43">
        <v>2.4</v>
      </c>
      <c r="U148" s="37">
        <f t="shared" si="20"/>
        <v>276.4783296</v>
      </c>
      <c r="V148" s="47">
        <v>1068.58</v>
      </c>
      <c r="W148" s="42">
        <f t="shared" si="28"/>
        <v>295439.213443968</v>
      </c>
      <c r="X148" s="50">
        <f t="shared" si="29"/>
        <v>3840853.200798518</v>
      </c>
    </row>
    <row r="149" spans="1:24" ht="12.75">
      <c r="A149" s="1">
        <v>135</v>
      </c>
      <c r="B149" t="s">
        <v>327</v>
      </c>
      <c r="C149" s="1" t="s">
        <v>4</v>
      </c>
      <c r="D149" s="40">
        <v>795.044006</v>
      </c>
      <c r="E149" s="37">
        <v>132.492325</v>
      </c>
      <c r="F149" s="38">
        <v>0.77</v>
      </c>
      <c r="G149" s="37">
        <f t="shared" si="21"/>
        <v>102.01909024999999</v>
      </c>
      <c r="H149" s="40">
        <v>6185</v>
      </c>
      <c r="I149" s="37">
        <f t="shared" si="22"/>
        <v>630988.0731962499</v>
      </c>
      <c r="J149" s="41">
        <v>0.6</v>
      </c>
      <c r="K149" s="37">
        <f t="shared" si="23"/>
        <v>477.0264036</v>
      </c>
      <c r="L149" s="37">
        <v>4435.75</v>
      </c>
      <c r="M149" s="42">
        <f t="shared" si="24"/>
        <v>2115969.8697687</v>
      </c>
      <c r="N149" s="43">
        <v>1</v>
      </c>
      <c r="O149" s="37">
        <v>300000</v>
      </c>
      <c r="P149" s="44">
        <f t="shared" si="25"/>
        <v>300000</v>
      </c>
      <c r="Q149" s="37">
        <f t="shared" si="26"/>
        <v>795.044006</v>
      </c>
      <c r="R149" s="37">
        <v>1068.58</v>
      </c>
      <c r="S149" s="42">
        <f t="shared" si="27"/>
        <v>849568.1239314799</v>
      </c>
      <c r="T149" s="43">
        <v>2.4</v>
      </c>
      <c r="U149" s="37">
        <f t="shared" si="20"/>
        <v>317.98157999999995</v>
      </c>
      <c r="V149" s="47">
        <v>1068.58</v>
      </c>
      <c r="W149" s="42">
        <f t="shared" si="28"/>
        <v>339788.75675639993</v>
      </c>
      <c r="X149" s="50">
        <f t="shared" si="29"/>
        <v>4236314.82365283</v>
      </c>
    </row>
    <row r="150" spans="1:24" ht="12.75">
      <c r="A150" s="1">
        <v>136</v>
      </c>
      <c r="B150" t="s">
        <v>328</v>
      </c>
      <c r="C150" s="1" t="s">
        <v>4</v>
      </c>
      <c r="D150" s="40">
        <v>492.720322</v>
      </c>
      <c r="E150" s="37">
        <v>88.179268</v>
      </c>
      <c r="F150" s="38">
        <v>0.77</v>
      </c>
      <c r="G150" s="37">
        <f t="shared" si="21"/>
        <v>67.89803635999999</v>
      </c>
      <c r="H150" s="40">
        <v>6185</v>
      </c>
      <c r="I150" s="37">
        <f t="shared" si="22"/>
        <v>419949.35488659993</v>
      </c>
      <c r="J150" s="41">
        <v>0.6</v>
      </c>
      <c r="K150" s="37">
        <f t="shared" si="23"/>
        <v>295.6321932</v>
      </c>
      <c r="L150" s="37">
        <v>4435.75</v>
      </c>
      <c r="M150" s="42">
        <f t="shared" si="24"/>
        <v>1311350.5009869002</v>
      </c>
      <c r="N150" s="43">
        <v>1</v>
      </c>
      <c r="O150" s="37">
        <v>300000</v>
      </c>
      <c r="P150" s="44">
        <f t="shared" si="25"/>
        <v>300000</v>
      </c>
      <c r="Q150" s="37">
        <f t="shared" si="26"/>
        <v>492.720322</v>
      </c>
      <c r="R150" s="37">
        <v>1068.58</v>
      </c>
      <c r="S150" s="42">
        <f t="shared" si="27"/>
        <v>526511.0816827599</v>
      </c>
      <c r="T150" s="43">
        <v>2.4</v>
      </c>
      <c r="U150" s="37">
        <f t="shared" si="20"/>
        <v>211.63024319999997</v>
      </c>
      <c r="V150" s="47">
        <v>1068.58</v>
      </c>
      <c r="W150" s="42">
        <f t="shared" si="28"/>
        <v>226143.84527865594</v>
      </c>
      <c r="X150" s="50">
        <f t="shared" si="29"/>
        <v>2783954.782834916</v>
      </c>
    </row>
    <row r="151" spans="1:24" ht="12.75">
      <c r="A151" s="1">
        <v>137</v>
      </c>
      <c r="B151" t="s">
        <v>296</v>
      </c>
      <c r="C151" s="1" t="s">
        <v>4</v>
      </c>
      <c r="D151" s="40">
        <v>1074.09494</v>
      </c>
      <c r="E151" s="37">
        <v>131.24554</v>
      </c>
      <c r="F151" s="38">
        <v>0.77</v>
      </c>
      <c r="G151" s="37">
        <f t="shared" si="21"/>
        <v>101.05906580000001</v>
      </c>
      <c r="H151" s="40">
        <v>6185</v>
      </c>
      <c r="I151" s="37">
        <f t="shared" si="22"/>
        <v>625050.3219730001</v>
      </c>
      <c r="J151" s="41">
        <v>0.6</v>
      </c>
      <c r="K151" s="37">
        <f t="shared" si="23"/>
        <v>644.456964</v>
      </c>
      <c r="L151" s="37">
        <v>4435.75</v>
      </c>
      <c r="M151" s="42">
        <f t="shared" si="24"/>
        <v>2858649.978063</v>
      </c>
      <c r="N151" s="43">
        <v>1</v>
      </c>
      <c r="O151" s="37">
        <v>300000</v>
      </c>
      <c r="P151" s="44">
        <f t="shared" si="25"/>
        <v>300000</v>
      </c>
      <c r="Q151" s="37">
        <f t="shared" si="26"/>
        <v>1074.09494</v>
      </c>
      <c r="R151" s="37">
        <v>1068.58</v>
      </c>
      <c r="S151" s="42">
        <f t="shared" si="27"/>
        <v>1147756.3709852</v>
      </c>
      <c r="T151" s="43">
        <v>2.4</v>
      </c>
      <c r="U151" s="37">
        <f t="shared" si="20"/>
        <v>314.989296</v>
      </c>
      <c r="V151" s="47">
        <v>1068.58</v>
      </c>
      <c r="W151" s="42">
        <f t="shared" si="28"/>
        <v>336591.26191968</v>
      </c>
      <c r="X151" s="50">
        <f t="shared" si="29"/>
        <v>5268047.93294088</v>
      </c>
    </row>
    <row r="152" spans="1:24" ht="12.75">
      <c r="A152" s="1">
        <v>138</v>
      </c>
      <c r="B152" t="s">
        <v>325</v>
      </c>
      <c r="C152" s="1" t="s">
        <v>4</v>
      </c>
      <c r="D152" s="40">
        <v>1974.664383</v>
      </c>
      <c r="E152" s="37">
        <v>215.1168</v>
      </c>
      <c r="F152" s="38">
        <v>0.77</v>
      </c>
      <c r="G152" s="37">
        <f t="shared" si="21"/>
        <v>165.639936</v>
      </c>
      <c r="H152" s="40">
        <v>6185</v>
      </c>
      <c r="I152" s="37">
        <f t="shared" si="22"/>
        <v>1024483.00416</v>
      </c>
      <c r="J152" s="41">
        <v>0.6</v>
      </c>
      <c r="K152" s="37">
        <f t="shared" si="23"/>
        <v>1184.7986298</v>
      </c>
      <c r="L152" s="37">
        <v>4435.75</v>
      </c>
      <c r="M152" s="42">
        <f t="shared" si="24"/>
        <v>5255470.52213535</v>
      </c>
      <c r="N152" s="43">
        <v>1</v>
      </c>
      <c r="O152" s="37">
        <v>300000</v>
      </c>
      <c r="P152" s="44">
        <f t="shared" si="25"/>
        <v>300000</v>
      </c>
      <c r="Q152" s="37">
        <f t="shared" si="26"/>
        <v>1974.664383</v>
      </c>
      <c r="R152" s="37">
        <v>1068.58</v>
      </c>
      <c r="S152" s="42">
        <f t="shared" si="27"/>
        <v>2110086.8663861398</v>
      </c>
      <c r="T152" s="43">
        <v>2.4</v>
      </c>
      <c r="U152" s="37">
        <f t="shared" si="20"/>
        <v>516.28032</v>
      </c>
      <c r="V152" s="47">
        <v>1068.58</v>
      </c>
      <c r="W152" s="42">
        <f t="shared" si="28"/>
        <v>551686.8243456</v>
      </c>
      <c r="X152" s="50">
        <f t="shared" si="29"/>
        <v>9241727.21702709</v>
      </c>
    </row>
    <row r="153" spans="1:24" ht="12.75">
      <c r="A153" s="1">
        <v>139</v>
      </c>
      <c r="B153" t="s">
        <v>325</v>
      </c>
      <c r="C153" s="1" t="s">
        <v>4</v>
      </c>
      <c r="D153" s="40">
        <v>1172.298317</v>
      </c>
      <c r="E153" s="37">
        <v>149.91391</v>
      </c>
      <c r="F153" s="38">
        <v>0.77</v>
      </c>
      <c r="G153" s="37">
        <f t="shared" si="21"/>
        <v>115.43371069999999</v>
      </c>
      <c r="H153" s="40">
        <v>6185</v>
      </c>
      <c r="I153" s="37">
        <f t="shared" si="22"/>
        <v>713957.5006794999</v>
      </c>
      <c r="J153" s="41">
        <v>0.6</v>
      </c>
      <c r="K153" s="37">
        <f t="shared" si="23"/>
        <v>703.3789902</v>
      </c>
      <c r="L153" s="37">
        <v>4435.75</v>
      </c>
      <c r="M153" s="42">
        <f t="shared" si="24"/>
        <v>3120013.3557796497</v>
      </c>
      <c r="N153" s="43">
        <v>1</v>
      </c>
      <c r="O153" s="37">
        <v>300000</v>
      </c>
      <c r="P153" s="44">
        <f t="shared" si="25"/>
        <v>300000</v>
      </c>
      <c r="Q153" s="37">
        <f t="shared" si="26"/>
        <v>1172.298317</v>
      </c>
      <c r="R153" s="37">
        <v>1068.58</v>
      </c>
      <c r="S153" s="42">
        <f t="shared" si="27"/>
        <v>1252694.53557986</v>
      </c>
      <c r="T153" s="43">
        <v>2.4</v>
      </c>
      <c r="U153" s="37">
        <f t="shared" si="20"/>
        <v>359.79338399999995</v>
      </c>
      <c r="V153" s="47">
        <v>1068.58</v>
      </c>
      <c r="W153" s="42">
        <f t="shared" si="28"/>
        <v>384468.0142747199</v>
      </c>
      <c r="X153" s="50">
        <f t="shared" si="29"/>
        <v>5771133.40631373</v>
      </c>
    </row>
    <row r="154" spans="1:24" ht="12.75">
      <c r="A154" s="1">
        <v>140</v>
      </c>
      <c r="B154" t="s">
        <v>329</v>
      </c>
      <c r="C154" s="1" t="s">
        <v>4</v>
      </c>
      <c r="D154" s="40">
        <v>817.276085</v>
      </c>
      <c r="E154" s="37">
        <v>133.77991</v>
      </c>
      <c r="F154" s="38">
        <v>0.77</v>
      </c>
      <c r="G154" s="37">
        <f t="shared" si="21"/>
        <v>103.0105307</v>
      </c>
      <c r="H154" s="40">
        <v>6185</v>
      </c>
      <c r="I154" s="37">
        <f t="shared" si="22"/>
        <v>637120.1323795001</v>
      </c>
      <c r="J154" s="41">
        <v>0.6</v>
      </c>
      <c r="K154" s="37">
        <f t="shared" si="23"/>
        <v>490.36565099999996</v>
      </c>
      <c r="L154" s="37">
        <v>4435.75</v>
      </c>
      <c r="M154" s="42">
        <f t="shared" si="24"/>
        <v>2175139.43642325</v>
      </c>
      <c r="N154" s="43">
        <v>1</v>
      </c>
      <c r="O154" s="37">
        <v>300000</v>
      </c>
      <c r="P154" s="44">
        <f t="shared" si="25"/>
        <v>300000</v>
      </c>
      <c r="Q154" s="37">
        <f t="shared" si="26"/>
        <v>817.276085</v>
      </c>
      <c r="R154" s="37">
        <v>1068.58</v>
      </c>
      <c r="S154" s="42">
        <f t="shared" si="27"/>
        <v>873324.8789092998</v>
      </c>
      <c r="T154" s="43">
        <v>2.4</v>
      </c>
      <c r="U154" s="37">
        <f t="shared" si="20"/>
        <v>321.071784</v>
      </c>
      <c r="V154" s="47">
        <v>1068.58</v>
      </c>
      <c r="W154" s="42">
        <f t="shared" si="28"/>
        <v>343090.88694671995</v>
      </c>
      <c r="X154" s="50">
        <f t="shared" si="29"/>
        <v>4328675.33465877</v>
      </c>
    </row>
    <row r="155" spans="1:24" ht="12.75">
      <c r="A155" s="1">
        <v>141</v>
      </c>
      <c r="B155" t="s">
        <v>330</v>
      </c>
      <c r="C155" s="1" t="s">
        <v>4</v>
      </c>
      <c r="D155" s="40">
        <v>1604.863731</v>
      </c>
      <c r="E155" s="37">
        <v>201.888372</v>
      </c>
      <c r="F155" s="38">
        <v>0.77</v>
      </c>
      <c r="G155" s="37">
        <f t="shared" si="21"/>
        <v>155.45404644</v>
      </c>
      <c r="H155" s="40">
        <v>6185</v>
      </c>
      <c r="I155" s="37">
        <f t="shared" si="22"/>
        <v>961483.2772314001</v>
      </c>
      <c r="J155" s="41">
        <v>0.6</v>
      </c>
      <c r="K155" s="37">
        <f t="shared" si="23"/>
        <v>962.9182385999999</v>
      </c>
      <c r="L155" s="37">
        <v>4435.75</v>
      </c>
      <c r="M155" s="42">
        <f t="shared" si="24"/>
        <v>4271264.57686995</v>
      </c>
      <c r="N155" s="43">
        <v>1</v>
      </c>
      <c r="O155" s="37">
        <v>300000</v>
      </c>
      <c r="P155" s="44">
        <f t="shared" si="25"/>
        <v>300000</v>
      </c>
      <c r="Q155" s="37">
        <f t="shared" si="26"/>
        <v>1604.863731</v>
      </c>
      <c r="R155" s="37">
        <v>1068.58</v>
      </c>
      <c r="S155" s="42">
        <f t="shared" si="27"/>
        <v>1714925.28567198</v>
      </c>
      <c r="T155" s="43">
        <v>2.4</v>
      </c>
      <c r="U155" s="37">
        <f t="shared" si="20"/>
        <v>484.5320928</v>
      </c>
      <c r="V155" s="47">
        <v>1068.58</v>
      </c>
      <c r="W155" s="42">
        <f t="shared" si="28"/>
        <v>517761.3037242239</v>
      </c>
      <c r="X155" s="50">
        <f t="shared" si="29"/>
        <v>7765434.4434975535</v>
      </c>
    </row>
    <row r="156" spans="1:24" ht="12.75">
      <c r="A156" s="1">
        <v>142</v>
      </c>
      <c r="B156" t="s">
        <v>331</v>
      </c>
      <c r="C156" s="1" t="s">
        <v>4</v>
      </c>
      <c r="D156" s="40">
        <v>617.209488</v>
      </c>
      <c r="E156" s="37">
        <v>109.675118</v>
      </c>
      <c r="F156" s="38">
        <v>0.77</v>
      </c>
      <c r="G156" s="37">
        <f t="shared" si="21"/>
        <v>84.44984086</v>
      </c>
      <c r="H156" s="40">
        <v>6185</v>
      </c>
      <c r="I156" s="37">
        <f t="shared" si="22"/>
        <v>522322.26571909996</v>
      </c>
      <c r="J156" s="41">
        <v>0.6</v>
      </c>
      <c r="K156" s="37">
        <f t="shared" si="23"/>
        <v>370.32569279999996</v>
      </c>
      <c r="L156" s="37">
        <v>4435.75</v>
      </c>
      <c r="M156" s="42">
        <f t="shared" si="24"/>
        <v>1642672.1918375997</v>
      </c>
      <c r="N156" s="43">
        <v>1</v>
      </c>
      <c r="O156" s="37">
        <v>300000</v>
      </c>
      <c r="P156" s="44">
        <f t="shared" si="25"/>
        <v>300000</v>
      </c>
      <c r="Q156" s="37">
        <f t="shared" si="26"/>
        <v>617.209488</v>
      </c>
      <c r="R156" s="37">
        <v>1068.58</v>
      </c>
      <c r="S156" s="42">
        <f t="shared" si="27"/>
        <v>659537.71468704</v>
      </c>
      <c r="T156" s="43">
        <v>2.4</v>
      </c>
      <c r="U156" s="37">
        <f t="shared" si="20"/>
        <v>263.2202832</v>
      </c>
      <c r="V156" s="47">
        <v>1068.58</v>
      </c>
      <c r="W156" s="42">
        <f t="shared" si="28"/>
        <v>281271.930221856</v>
      </c>
      <c r="X156" s="50">
        <f t="shared" si="29"/>
        <v>3405804.1024655956</v>
      </c>
    </row>
    <row r="157" spans="1:24" ht="12.75">
      <c r="A157" s="1">
        <v>143</v>
      </c>
      <c r="B157" t="s">
        <v>332</v>
      </c>
      <c r="C157" s="1" t="s">
        <v>4</v>
      </c>
      <c r="D157" s="40">
        <v>2138.507896</v>
      </c>
      <c r="E157" s="37">
        <v>206.538946</v>
      </c>
      <c r="F157" s="38">
        <v>0.77</v>
      </c>
      <c r="G157" s="37">
        <f t="shared" si="21"/>
        <v>159.03498842000002</v>
      </c>
      <c r="H157" s="40">
        <v>6185</v>
      </c>
      <c r="I157" s="37">
        <f t="shared" si="22"/>
        <v>983631.4033777001</v>
      </c>
      <c r="J157" s="41">
        <v>0.6</v>
      </c>
      <c r="K157" s="37">
        <f t="shared" si="23"/>
        <v>1283.1047376</v>
      </c>
      <c r="L157" s="37">
        <v>4435.75</v>
      </c>
      <c r="M157" s="42">
        <f t="shared" si="24"/>
        <v>5691531.8398092</v>
      </c>
      <c r="N157" s="43">
        <v>1</v>
      </c>
      <c r="O157" s="37">
        <v>300000</v>
      </c>
      <c r="P157" s="44">
        <f t="shared" si="25"/>
        <v>300000</v>
      </c>
      <c r="Q157" s="37">
        <f t="shared" si="26"/>
        <v>2138.507896</v>
      </c>
      <c r="R157" s="37">
        <v>1068.58</v>
      </c>
      <c r="S157" s="42">
        <f t="shared" si="27"/>
        <v>2285166.7675076798</v>
      </c>
      <c r="T157" s="43">
        <v>2.4</v>
      </c>
      <c r="U157" s="37">
        <f t="shared" si="20"/>
        <v>495.6934704</v>
      </c>
      <c r="V157" s="47">
        <v>1068.58</v>
      </c>
      <c r="W157" s="42">
        <f t="shared" si="28"/>
        <v>529688.128600032</v>
      </c>
      <c r="X157" s="50">
        <f t="shared" si="29"/>
        <v>9790018.139294613</v>
      </c>
    </row>
    <row r="158" spans="1:24" ht="12.75">
      <c r="A158" s="1">
        <v>144</v>
      </c>
      <c r="B158" t="s">
        <v>330</v>
      </c>
      <c r="C158" s="1" t="s">
        <v>4</v>
      </c>
      <c r="D158" s="40">
        <v>559.669113</v>
      </c>
      <c r="E158" s="37">
        <v>97.508075</v>
      </c>
      <c r="F158" s="38">
        <v>0.77</v>
      </c>
      <c r="G158" s="37">
        <f t="shared" si="21"/>
        <v>75.08121775000001</v>
      </c>
      <c r="H158" s="40">
        <v>6185</v>
      </c>
      <c r="I158" s="37">
        <f t="shared" si="22"/>
        <v>464377.33178375004</v>
      </c>
      <c r="J158" s="41">
        <v>0.6</v>
      </c>
      <c r="K158" s="37">
        <f t="shared" si="23"/>
        <v>335.8014678</v>
      </c>
      <c r="L158" s="37">
        <v>4435.75</v>
      </c>
      <c r="M158" s="42">
        <f t="shared" si="24"/>
        <v>1489531.3607938502</v>
      </c>
      <c r="N158" s="43">
        <v>1</v>
      </c>
      <c r="O158" s="37">
        <v>300000</v>
      </c>
      <c r="P158" s="44">
        <f t="shared" si="25"/>
        <v>300000</v>
      </c>
      <c r="Q158" s="37">
        <f t="shared" si="26"/>
        <v>559.669113</v>
      </c>
      <c r="R158" s="37">
        <v>1068.58</v>
      </c>
      <c r="S158" s="42">
        <f t="shared" si="27"/>
        <v>598051.22076954</v>
      </c>
      <c r="T158" s="43">
        <v>2.4</v>
      </c>
      <c r="U158" s="37">
        <f t="shared" si="20"/>
        <v>234.01938</v>
      </c>
      <c r="V158" s="47">
        <v>1068.58</v>
      </c>
      <c r="W158" s="42">
        <f t="shared" si="28"/>
        <v>250068.4290804</v>
      </c>
      <c r="X158" s="50">
        <f t="shared" si="29"/>
        <v>3102028.3424275406</v>
      </c>
    </row>
    <row r="159" spans="1:24" ht="12.75">
      <c r="A159" s="1">
        <v>145</v>
      </c>
      <c r="B159" t="s">
        <v>332</v>
      </c>
      <c r="C159" s="1" t="s">
        <v>4</v>
      </c>
      <c r="D159" s="40">
        <v>1107.31321</v>
      </c>
      <c r="E159" s="37">
        <v>141.320097</v>
      </c>
      <c r="F159" s="38">
        <v>0.77</v>
      </c>
      <c r="G159" s="37">
        <f t="shared" si="21"/>
        <v>108.81647469</v>
      </c>
      <c r="H159" s="40">
        <v>6185</v>
      </c>
      <c r="I159" s="37">
        <f t="shared" si="22"/>
        <v>673029.89595765</v>
      </c>
      <c r="J159" s="41">
        <v>0.6</v>
      </c>
      <c r="K159" s="37">
        <f t="shared" si="23"/>
        <v>664.387926</v>
      </c>
      <c r="L159" s="37">
        <v>4435.75</v>
      </c>
      <c r="M159" s="42">
        <f t="shared" si="24"/>
        <v>2947058.7427545</v>
      </c>
      <c r="N159" s="43">
        <v>1</v>
      </c>
      <c r="O159" s="37">
        <v>300000</v>
      </c>
      <c r="P159" s="44">
        <f t="shared" si="25"/>
        <v>300000</v>
      </c>
      <c r="Q159" s="37">
        <f t="shared" si="26"/>
        <v>1107.31321</v>
      </c>
      <c r="R159" s="37">
        <v>1068.58</v>
      </c>
      <c r="S159" s="42">
        <f t="shared" si="27"/>
        <v>1183252.7499418</v>
      </c>
      <c r="T159" s="43">
        <v>2.4</v>
      </c>
      <c r="U159" s="37">
        <f t="shared" si="20"/>
        <v>339.1682328</v>
      </c>
      <c r="V159" s="47">
        <v>1068.58</v>
      </c>
      <c r="W159" s="42">
        <f t="shared" si="28"/>
        <v>362428.390205424</v>
      </c>
      <c r="X159" s="50">
        <f t="shared" si="29"/>
        <v>5465769.778859374</v>
      </c>
    </row>
    <row r="160" spans="1:24" ht="12.75">
      <c r="A160" s="1">
        <v>146</v>
      </c>
      <c r="B160" t="s">
        <v>333</v>
      </c>
      <c r="C160" s="1" t="s">
        <v>4</v>
      </c>
      <c r="D160" s="40">
        <v>397.260536</v>
      </c>
      <c r="E160" s="37">
        <v>82.10482</v>
      </c>
      <c r="F160" s="38">
        <v>0.77</v>
      </c>
      <c r="G160" s="37">
        <f t="shared" si="21"/>
        <v>63.220711400000006</v>
      </c>
      <c r="H160" s="40">
        <v>6185</v>
      </c>
      <c r="I160" s="37">
        <f t="shared" si="22"/>
        <v>391020.10000900005</v>
      </c>
      <c r="J160" s="41">
        <v>0.6</v>
      </c>
      <c r="K160" s="37">
        <f t="shared" si="23"/>
        <v>238.3563216</v>
      </c>
      <c r="L160" s="37">
        <v>4435.75</v>
      </c>
      <c r="M160" s="42">
        <f t="shared" si="24"/>
        <v>1057289.0535372</v>
      </c>
      <c r="N160" s="43">
        <v>1</v>
      </c>
      <c r="O160" s="37">
        <v>300000</v>
      </c>
      <c r="P160" s="44">
        <f t="shared" si="25"/>
        <v>300000</v>
      </c>
      <c r="Q160" s="37">
        <f t="shared" si="26"/>
        <v>397.260536</v>
      </c>
      <c r="R160" s="37">
        <v>1068.58</v>
      </c>
      <c r="S160" s="42">
        <f t="shared" si="27"/>
        <v>424504.66355888</v>
      </c>
      <c r="T160" s="43">
        <v>2.4</v>
      </c>
      <c r="U160" s="37">
        <f t="shared" si="20"/>
        <v>197.051568</v>
      </c>
      <c r="V160" s="47">
        <v>1068.58</v>
      </c>
      <c r="W160" s="42">
        <f t="shared" si="28"/>
        <v>210565.36453343998</v>
      </c>
      <c r="X160" s="50">
        <f t="shared" si="29"/>
        <v>2383379.1816385197</v>
      </c>
    </row>
    <row r="161" spans="1:24" ht="12.75">
      <c r="A161" s="1">
        <v>147</v>
      </c>
      <c r="B161" t="s">
        <v>334</v>
      </c>
      <c r="C161" s="1" t="s">
        <v>4</v>
      </c>
      <c r="D161" s="40">
        <v>985.437126</v>
      </c>
      <c r="E161" s="37">
        <v>127.228858</v>
      </c>
      <c r="F161" s="38">
        <v>0.77</v>
      </c>
      <c r="G161" s="37">
        <f t="shared" si="21"/>
        <v>97.96622066</v>
      </c>
      <c r="H161" s="40">
        <v>6185</v>
      </c>
      <c r="I161" s="37">
        <f t="shared" si="22"/>
        <v>605921.0747821</v>
      </c>
      <c r="J161" s="41">
        <v>0.6</v>
      </c>
      <c r="K161" s="37">
        <f t="shared" si="23"/>
        <v>591.2622756</v>
      </c>
      <c r="L161" s="37">
        <v>4435.75</v>
      </c>
      <c r="M161" s="42">
        <f t="shared" si="24"/>
        <v>2622691.6389927</v>
      </c>
      <c r="N161" s="43">
        <v>1</v>
      </c>
      <c r="O161" s="37">
        <v>300000</v>
      </c>
      <c r="P161" s="44">
        <f t="shared" si="25"/>
        <v>300000</v>
      </c>
      <c r="Q161" s="37">
        <f t="shared" si="26"/>
        <v>985.437126</v>
      </c>
      <c r="R161" s="37">
        <v>1068.58</v>
      </c>
      <c r="S161" s="42">
        <f t="shared" si="27"/>
        <v>1053018.40410108</v>
      </c>
      <c r="T161" s="43">
        <v>2.4</v>
      </c>
      <c r="U161" s="37">
        <f t="shared" si="20"/>
        <v>305.3492592</v>
      </c>
      <c r="V161" s="47">
        <v>1068.58</v>
      </c>
      <c r="W161" s="42">
        <f t="shared" si="28"/>
        <v>326290.111395936</v>
      </c>
      <c r="X161" s="50">
        <f t="shared" si="29"/>
        <v>4907921.229271816</v>
      </c>
    </row>
    <row r="162" spans="1:24" ht="12.75">
      <c r="A162" s="1">
        <v>148</v>
      </c>
      <c r="B162" t="s">
        <v>263</v>
      </c>
      <c r="C162" s="1" t="s">
        <v>4</v>
      </c>
      <c r="D162" s="40">
        <v>699.848534</v>
      </c>
      <c r="E162" s="37">
        <v>116.055679</v>
      </c>
      <c r="F162" s="38">
        <v>0.77</v>
      </c>
      <c r="G162" s="37">
        <f t="shared" si="21"/>
        <v>89.36287283</v>
      </c>
      <c r="H162" s="40">
        <v>6185</v>
      </c>
      <c r="I162" s="37">
        <f t="shared" si="22"/>
        <v>552709.36845355</v>
      </c>
      <c r="J162" s="41">
        <v>0.6</v>
      </c>
      <c r="K162" s="37">
        <f t="shared" si="23"/>
        <v>419.90912039999995</v>
      </c>
      <c r="L162" s="37">
        <v>4435.75</v>
      </c>
      <c r="M162" s="42">
        <f t="shared" si="24"/>
        <v>1862611.8808142997</v>
      </c>
      <c r="N162" s="43">
        <v>1</v>
      </c>
      <c r="O162" s="37">
        <v>300000</v>
      </c>
      <c r="P162" s="44">
        <f t="shared" si="25"/>
        <v>300000</v>
      </c>
      <c r="Q162" s="37">
        <f t="shared" si="26"/>
        <v>699.848534</v>
      </c>
      <c r="R162" s="37">
        <v>1068.58</v>
      </c>
      <c r="S162" s="42">
        <f t="shared" si="27"/>
        <v>747844.1464617199</v>
      </c>
      <c r="T162" s="43">
        <v>2.4</v>
      </c>
      <c r="U162" s="37">
        <f t="shared" si="20"/>
        <v>278.5336296</v>
      </c>
      <c r="V162" s="47">
        <v>1068.58</v>
      </c>
      <c r="W162" s="42">
        <f t="shared" si="28"/>
        <v>297635.46591796796</v>
      </c>
      <c r="X162" s="50">
        <f t="shared" si="29"/>
        <v>3760800.861647538</v>
      </c>
    </row>
    <row r="163" spans="1:24" ht="12.75">
      <c r="A163" s="1">
        <v>149</v>
      </c>
      <c r="B163" t="s">
        <v>335</v>
      </c>
      <c r="C163" s="1" t="s">
        <v>4</v>
      </c>
      <c r="D163" s="40">
        <v>1671.033142</v>
      </c>
      <c r="E163" s="37">
        <v>177.374309</v>
      </c>
      <c r="F163" s="38">
        <v>0.77</v>
      </c>
      <c r="G163" s="37">
        <f t="shared" si="21"/>
        <v>136.57821793000002</v>
      </c>
      <c r="H163" s="40">
        <v>6185</v>
      </c>
      <c r="I163" s="37">
        <f t="shared" si="22"/>
        <v>844736.2778970501</v>
      </c>
      <c r="J163" s="41">
        <v>0.6</v>
      </c>
      <c r="K163" s="37">
        <f t="shared" si="23"/>
        <v>1002.6198852</v>
      </c>
      <c r="L163" s="37">
        <v>4435.75</v>
      </c>
      <c r="M163" s="42">
        <f t="shared" si="24"/>
        <v>4447371.1557759</v>
      </c>
      <c r="N163" s="43">
        <v>1</v>
      </c>
      <c r="O163" s="37">
        <v>300000</v>
      </c>
      <c r="P163" s="44">
        <f t="shared" si="25"/>
        <v>300000</v>
      </c>
      <c r="Q163" s="37">
        <f t="shared" si="26"/>
        <v>1671.033142</v>
      </c>
      <c r="R163" s="37">
        <v>1068.58</v>
      </c>
      <c r="S163" s="42">
        <f t="shared" si="27"/>
        <v>1785632.59487836</v>
      </c>
      <c r="T163" s="43">
        <v>2.4</v>
      </c>
      <c r="U163" s="37">
        <f t="shared" si="20"/>
        <v>425.6983416</v>
      </c>
      <c r="V163" s="47">
        <v>1068.58</v>
      </c>
      <c r="W163" s="42">
        <f t="shared" si="28"/>
        <v>454892.73386692797</v>
      </c>
      <c r="X163" s="50">
        <f t="shared" si="29"/>
        <v>7832632.762418238</v>
      </c>
    </row>
    <row r="164" spans="1:24" ht="12.75">
      <c r="A164" s="1">
        <v>150</v>
      </c>
      <c r="B164" t="s">
        <v>330</v>
      </c>
      <c r="C164" s="1" t="s">
        <v>4</v>
      </c>
      <c r="D164" s="40">
        <v>841.594841</v>
      </c>
      <c r="E164" s="37">
        <v>121.177667</v>
      </c>
      <c r="F164" s="38">
        <v>0.77</v>
      </c>
      <c r="G164" s="37">
        <f t="shared" si="21"/>
        <v>93.30680359</v>
      </c>
      <c r="H164" s="40">
        <v>6185</v>
      </c>
      <c r="I164" s="37">
        <f t="shared" si="22"/>
        <v>577102.58020415</v>
      </c>
      <c r="J164" s="41">
        <v>0.6</v>
      </c>
      <c r="K164" s="37">
        <f t="shared" si="23"/>
        <v>504.9569046</v>
      </c>
      <c r="L164" s="37">
        <v>4435.75</v>
      </c>
      <c r="M164" s="42">
        <f t="shared" si="24"/>
        <v>2239862.58957945</v>
      </c>
      <c r="N164" s="43">
        <v>1</v>
      </c>
      <c r="O164" s="37">
        <v>300000</v>
      </c>
      <c r="P164" s="44">
        <f t="shared" si="25"/>
        <v>300000</v>
      </c>
      <c r="Q164" s="37">
        <f t="shared" si="26"/>
        <v>841.594841</v>
      </c>
      <c r="R164" s="37">
        <v>1068.58</v>
      </c>
      <c r="S164" s="42">
        <f t="shared" si="27"/>
        <v>899311.4151957799</v>
      </c>
      <c r="T164" s="43">
        <v>2.4</v>
      </c>
      <c r="U164" s="37">
        <f t="shared" si="20"/>
        <v>290.8264008</v>
      </c>
      <c r="V164" s="47">
        <v>1068.58</v>
      </c>
      <c r="W164" s="42">
        <f t="shared" si="28"/>
        <v>310771.275366864</v>
      </c>
      <c r="X164" s="50">
        <f t="shared" si="29"/>
        <v>4327047.860346244</v>
      </c>
    </row>
    <row r="165" spans="1:24" ht="12.75">
      <c r="A165" s="1">
        <v>151</v>
      </c>
      <c r="B165" t="s">
        <v>330</v>
      </c>
      <c r="C165" s="1" t="s">
        <v>4</v>
      </c>
      <c r="D165" s="40">
        <v>2958.270065</v>
      </c>
      <c r="E165" s="37">
        <v>275.185906</v>
      </c>
      <c r="F165" s="38">
        <v>0.77</v>
      </c>
      <c r="G165" s="37">
        <f t="shared" si="21"/>
        <v>211.89314762</v>
      </c>
      <c r="H165" s="40">
        <v>6185</v>
      </c>
      <c r="I165" s="37">
        <f t="shared" si="22"/>
        <v>1310559.1180297001</v>
      </c>
      <c r="J165" s="41">
        <v>0.6</v>
      </c>
      <c r="K165" s="37">
        <f t="shared" si="23"/>
        <v>1774.962039</v>
      </c>
      <c r="L165" s="37">
        <v>4435.75</v>
      </c>
      <c r="M165" s="42">
        <f t="shared" si="24"/>
        <v>7873287.86449425</v>
      </c>
      <c r="N165" s="43">
        <v>1</v>
      </c>
      <c r="O165" s="37">
        <v>300000</v>
      </c>
      <c r="P165" s="44">
        <f t="shared" si="25"/>
        <v>300000</v>
      </c>
      <c r="Q165" s="37">
        <f t="shared" si="26"/>
        <v>2958.270065</v>
      </c>
      <c r="R165" s="37">
        <v>1068.58</v>
      </c>
      <c r="S165" s="42">
        <f t="shared" si="27"/>
        <v>3161148.2260577</v>
      </c>
      <c r="T165" s="43">
        <v>2.4</v>
      </c>
      <c r="U165" s="37">
        <f t="shared" si="20"/>
        <v>660.4461743999999</v>
      </c>
      <c r="V165" s="47">
        <v>1068.58</v>
      </c>
      <c r="W165" s="42">
        <f t="shared" si="28"/>
        <v>705739.5730403519</v>
      </c>
      <c r="X165" s="50">
        <f t="shared" si="29"/>
        <v>13350734.781622002</v>
      </c>
    </row>
    <row r="166" spans="1:24" ht="12.75">
      <c r="A166" s="1">
        <v>152</v>
      </c>
      <c r="B166" t="s">
        <v>79</v>
      </c>
      <c r="C166" s="1" t="s">
        <v>21</v>
      </c>
      <c r="D166" s="40">
        <v>5141.246773</v>
      </c>
      <c r="E166" s="37">
        <v>295.614665</v>
      </c>
      <c r="F166" s="38">
        <v>0.77</v>
      </c>
      <c r="G166" s="37">
        <f t="shared" si="21"/>
        <v>227.62329205</v>
      </c>
      <c r="H166" s="40">
        <v>6185</v>
      </c>
      <c r="I166" s="37">
        <f t="shared" si="22"/>
        <v>1407850.06132925</v>
      </c>
      <c r="J166" s="41">
        <v>0.6</v>
      </c>
      <c r="K166" s="37">
        <f t="shared" si="23"/>
        <v>3084.7480637999997</v>
      </c>
      <c r="L166" s="37">
        <v>4435.75</v>
      </c>
      <c r="M166" s="42">
        <f t="shared" si="24"/>
        <v>13683171.224000849</v>
      </c>
      <c r="N166" s="43">
        <v>1</v>
      </c>
      <c r="O166" s="37">
        <v>300000</v>
      </c>
      <c r="P166" s="44">
        <f t="shared" si="25"/>
        <v>300000</v>
      </c>
      <c r="Q166" s="37">
        <f t="shared" si="26"/>
        <v>5141.246773</v>
      </c>
      <c r="R166" s="37">
        <v>1068.58</v>
      </c>
      <c r="S166" s="42">
        <f t="shared" si="27"/>
        <v>5493833.476692339</v>
      </c>
      <c r="T166" s="43">
        <v>2.4</v>
      </c>
      <c r="U166" s="37">
        <f t="shared" si="20"/>
        <v>709.475196</v>
      </c>
      <c r="V166" s="47">
        <v>1068.58</v>
      </c>
      <c r="W166" s="42">
        <f t="shared" si="28"/>
        <v>758131.0049416799</v>
      </c>
      <c r="X166" s="50">
        <f t="shared" si="29"/>
        <v>21642985.76696412</v>
      </c>
    </row>
    <row r="167" spans="1:24" ht="12.75">
      <c r="A167" s="1">
        <v>153</v>
      </c>
      <c r="B167" t="s">
        <v>332</v>
      </c>
      <c r="C167" s="1" t="s">
        <v>4</v>
      </c>
      <c r="D167" s="40">
        <v>5259.582771</v>
      </c>
      <c r="E167" s="37">
        <v>306.420297</v>
      </c>
      <c r="F167" s="38">
        <v>0.77</v>
      </c>
      <c r="G167" s="37">
        <f t="shared" si="21"/>
        <v>235.94362869</v>
      </c>
      <c r="H167" s="40">
        <v>6185</v>
      </c>
      <c r="I167" s="37">
        <f t="shared" si="22"/>
        <v>1459311.34344765</v>
      </c>
      <c r="J167" s="41">
        <v>0.6</v>
      </c>
      <c r="K167" s="37">
        <f t="shared" si="23"/>
        <v>3155.7496626</v>
      </c>
      <c r="L167" s="37">
        <v>4435.75</v>
      </c>
      <c r="M167" s="42">
        <f t="shared" si="24"/>
        <v>13998116.565877952</v>
      </c>
      <c r="N167" s="43">
        <v>1</v>
      </c>
      <c r="O167" s="37">
        <v>300000</v>
      </c>
      <c r="P167" s="44">
        <f t="shared" si="25"/>
        <v>300000</v>
      </c>
      <c r="Q167" s="37">
        <f t="shared" si="26"/>
        <v>5259.582771</v>
      </c>
      <c r="R167" s="37">
        <v>1068.58</v>
      </c>
      <c r="S167" s="42">
        <f t="shared" si="27"/>
        <v>5620284.9574351795</v>
      </c>
      <c r="T167" s="43">
        <v>2.4</v>
      </c>
      <c r="U167" s="37">
        <f t="shared" si="20"/>
        <v>735.4087128</v>
      </c>
      <c r="V167" s="47">
        <v>1068.58</v>
      </c>
      <c r="W167" s="42">
        <f t="shared" si="28"/>
        <v>785843.0423238239</v>
      </c>
      <c r="X167" s="50">
        <f t="shared" si="29"/>
        <v>22163555.909084607</v>
      </c>
    </row>
    <row r="168" spans="1:24" ht="12.75">
      <c r="A168" s="1">
        <v>154</v>
      </c>
      <c r="B168" t="s">
        <v>250</v>
      </c>
      <c r="C168" s="1" t="s">
        <v>4</v>
      </c>
      <c r="D168" s="40">
        <v>4775.902252</v>
      </c>
      <c r="E168" s="37">
        <v>283.362016</v>
      </c>
      <c r="F168" s="38">
        <v>0.77</v>
      </c>
      <c r="G168" s="37">
        <f t="shared" si="21"/>
        <v>218.18875232</v>
      </c>
      <c r="H168" s="40">
        <v>6185</v>
      </c>
      <c r="I168" s="37">
        <f t="shared" si="22"/>
        <v>1349497.4330992</v>
      </c>
      <c r="J168" s="41">
        <v>0.6</v>
      </c>
      <c r="K168" s="37">
        <f t="shared" si="23"/>
        <v>2865.5413512</v>
      </c>
      <c r="L168" s="37">
        <v>4435.75</v>
      </c>
      <c r="M168" s="42">
        <f t="shared" si="24"/>
        <v>12710825.0485854</v>
      </c>
      <c r="N168" s="43">
        <v>1</v>
      </c>
      <c r="O168" s="37">
        <v>300000</v>
      </c>
      <c r="P168" s="44">
        <f t="shared" si="25"/>
        <v>300000</v>
      </c>
      <c r="Q168" s="37">
        <f t="shared" si="26"/>
        <v>4775.902252</v>
      </c>
      <c r="R168" s="37">
        <v>1068.58</v>
      </c>
      <c r="S168" s="42">
        <f t="shared" si="27"/>
        <v>5103433.62844216</v>
      </c>
      <c r="T168" s="43">
        <v>2.4</v>
      </c>
      <c r="U168" s="37">
        <f t="shared" si="20"/>
        <v>680.0688383999999</v>
      </c>
      <c r="V168" s="47">
        <v>1068.58</v>
      </c>
      <c r="W168" s="42">
        <f t="shared" si="28"/>
        <v>726707.9593374719</v>
      </c>
      <c r="X168" s="50">
        <f t="shared" si="29"/>
        <v>20190464.069464233</v>
      </c>
    </row>
    <row r="169" spans="1:24" ht="12.75">
      <c r="A169" s="1">
        <v>155</v>
      </c>
      <c r="B169" t="s">
        <v>336</v>
      </c>
      <c r="C169" s="1" t="s">
        <v>4</v>
      </c>
      <c r="D169" s="40">
        <v>7265.640533</v>
      </c>
      <c r="E169" s="37">
        <v>368.001217</v>
      </c>
      <c r="F169" s="38">
        <v>0.77</v>
      </c>
      <c r="G169" s="37">
        <f t="shared" si="21"/>
        <v>283.36093709</v>
      </c>
      <c r="H169" s="40">
        <v>6185</v>
      </c>
      <c r="I169" s="37">
        <f t="shared" si="22"/>
        <v>1752587.39590165</v>
      </c>
      <c r="J169" s="41">
        <v>0.6</v>
      </c>
      <c r="K169" s="37">
        <f t="shared" si="23"/>
        <v>4359.3843197999995</v>
      </c>
      <c r="L169" s="37">
        <v>4435.75</v>
      </c>
      <c r="M169" s="42">
        <f t="shared" si="24"/>
        <v>19337138.996552847</v>
      </c>
      <c r="N169" s="43">
        <v>1</v>
      </c>
      <c r="O169" s="37">
        <v>300000</v>
      </c>
      <c r="P169" s="44">
        <f t="shared" si="25"/>
        <v>300000</v>
      </c>
      <c r="Q169" s="37">
        <f t="shared" si="26"/>
        <v>7265.640533</v>
      </c>
      <c r="R169" s="37">
        <v>1068.58</v>
      </c>
      <c r="S169" s="42">
        <f t="shared" si="27"/>
        <v>7763918.160753139</v>
      </c>
      <c r="T169" s="43">
        <v>2.4</v>
      </c>
      <c r="U169" s="37">
        <f t="shared" si="20"/>
        <v>883.2029208</v>
      </c>
      <c r="V169" s="47">
        <v>1068.58</v>
      </c>
      <c r="W169" s="42">
        <f t="shared" si="28"/>
        <v>943772.977108464</v>
      </c>
      <c r="X169" s="50">
        <f t="shared" si="29"/>
        <v>30097417.5303161</v>
      </c>
    </row>
    <row r="170" spans="1:24" ht="12.75">
      <c r="A170" s="1">
        <v>156</v>
      </c>
      <c r="B170" t="s">
        <v>337</v>
      </c>
      <c r="C170" s="1" t="s">
        <v>4</v>
      </c>
      <c r="D170" s="40">
        <v>7764.499092</v>
      </c>
      <c r="E170" s="37">
        <v>388.242211</v>
      </c>
      <c r="F170" s="38">
        <v>0.77</v>
      </c>
      <c r="G170" s="37">
        <f t="shared" si="21"/>
        <v>298.94650247</v>
      </c>
      <c r="H170" s="40">
        <v>6185</v>
      </c>
      <c r="I170" s="37">
        <f t="shared" si="22"/>
        <v>1848984.11777695</v>
      </c>
      <c r="J170" s="41">
        <v>0.6</v>
      </c>
      <c r="K170" s="37">
        <f t="shared" si="23"/>
        <v>4658.6994552</v>
      </c>
      <c r="L170" s="37">
        <v>4435.75</v>
      </c>
      <c r="M170" s="42">
        <f t="shared" si="24"/>
        <v>20664826.1084034</v>
      </c>
      <c r="N170" s="43">
        <v>1</v>
      </c>
      <c r="O170" s="37">
        <v>300000</v>
      </c>
      <c r="P170" s="44">
        <f t="shared" si="25"/>
        <v>300000</v>
      </c>
      <c r="Q170" s="37">
        <f t="shared" si="26"/>
        <v>7764.499092</v>
      </c>
      <c r="R170" s="37">
        <v>1068.58</v>
      </c>
      <c r="S170" s="42">
        <f t="shared" si="27"/>
        <v>8296988.439729359</v>
      </c>
      <c r="T170" s="43">
        <v>2.4</v>
      </c>
      <c r="U170" s="37">
        <f t="shared" si="20"/>
        <v>931.7813064</v>
      </c>
      <c r="V170" s="47">
        <v>1068.58</v>
      </c>
      <c r="W170" s="42">
        <f t="shared" si="28"/>
        <v>995682.8683929119</v>
      </c>
      <c r="X170" s="50">
        <f t="shared" si="29"/>
        <v>32106481.53430262</v>
      </c>
    </row>
    <row r="171" spans="1:24" ht="12.75">
      <c r="A171" s="1">
        <v>157</v>
      </c>
      <c r="B171" t="s">
        <v>325</v>
      </c>
      <c r="C171" s="1" t="s">
        <v>4</v>
      </c>
      <c r="D171" s="40">
        <v>7938.415611</v>
      </c>
      <c r="E171" s="37">
        <v>380.487625</v>
      </c>
      <c r="F171" s="38">
        <v>0.77</v>
      </c>
      <c r="G171" s="37">
        <f t="shared" si="21"/>
        <v>292.97547125</v>
      </c>
      <c r="H171" s="40">
        <v>6185</v>
      </c>
      <c r="I171" s="37">
        <f t="shared" si="22"/>
        <v>1812053.28968125</v>
      </c>
      <c r="J171" s="41">
        <v>0.6</v>
      </c>
      <c r="K171" s="37">
        <f t="shared" si="23"/>
        <v>4763.0493666</v>
      </c>
      <c r="L171" s="37">
        <v>4435.75</v>
      </c>
      <c r="M171" s="42">
        <f t="shared" si="24"/>
        <v>21127696.227895953</v>
      </c>
      <c r="N171" s="43">
        <v>1</v>
      </c>
      <c r="O171" s="37">
        <v>300000</v>
      </c>
      <c r="P171" s="44">
        <f t="shared" si="25"/>
        <v>300000</v>
      </c>
      <c r="Q171" s="37">
        <f t="shared" si="26"/>
        <v>7938.415611</v>
      </c>
      <c r="R171" s="37">
        <v>1068.58</v>
      </c>
      <c r="S171" s="42">
        <f t="shared" si="27"/>
        <v>8482832.15360238</v>
      </c>
      <c r="T171" s="43">
        <v>2.4</v>
      </c>
      <c r="U171" s="37">
        <f t="shared" si="20"/>
        <v>913.1702999999999</v>
      </c>
      <c r="V171" s="47">
        <v>1068.58</v>
      </c>
      <c r="W171" s="42">
        <f t="shared" si="28"/>
        <v>975795.5191739998</v>
      </c>
      <c r="X171" s="50">
        <f t="shared" si="29"/>
        <v>32698377.19035358</v>
      </c>
    </row>
    <row r="172" spans="1:24" ht="12.75">
      <c r="A172" s="1">
        <v>158</v>
      </c>
      <c r="B172" t="s">
        <v>307</v>
      </c>
      <c r="C172" s="1" t="s">
        <v>4</v>
      </c>
      <c r="D172" s="40">
        <v>4819.173096</v>
      </c>
      <c r="E172" s="37">
        <v>276.889022</v>
      </c>
      <c r="F172" s="38">
        <v>0.77</v>
      </c>
      <c r="G172" s="37">
        <f t="shared" si="21"/>
        <v>213.20454694</v>
      </c>
      <c r="H172" s="40">
        <v>6185</v>
      </c>
      <c r="I172" s="37">
        <f t="shared" si="22"/>
        <v>1318670.1228239</v>
      </c>
      <c r="J172" s="41">
        <v>0.6</v>
      </c>
      <c r="K172" s="37">
        <f t="shared" si="23"/>
        <v>2891.5038576</v>
      </c>
      <c r="L172" s="37">
        <v>4435.75</v>
      </c>
      <c r="M172" s="42">
        <f t="shared" si="24"/>
        <v>12825988.2363492</v>
      </c>
      <c r="N172" s="43">
        <v>1</v>
      </c>
      <c r="O172" s="37">
        <v>300000</v>
      </c>
      <c r="P172" s="44">
        <f t="shared" si="25"/>
        <v>300000</v>
      </c>
      <c r="Q172" s="37">
        <f t="shared" si="26"/>
        <v>4819.173096</v>
      </c>
      <c r="R172" s="37">
        <v>1068.58</v>
      </c>
      <c r="S172" s="42">
        <f t="shared" si="27"/>
        <v>5149671.98692368</v>
      </c>
      <c r="T172" s="43">
        <v>2.4</v>
      </c>
      <c r="U172" s="37">
        <f t="shared" si="20"/>
        <v>664.5336528</v>
      </c>
      <c r="V172" s="47">
        <v>1068.58</v>
      </c>
      <c r="W172" s="42">
        <f t="shared" si="28"/>
        <v>710107.370709024</v>
      </c>
      <c r="X172" s="50">
        <f t="shared" si="29"/>
        <v>20304437.71680581</v>
      </c>
    </row>
    <row r="173" spans="1:24" ht="12.75">
      <c r="A173" s="1">
        <v>159</v>
      </c>
      <c r="B173" t="s">
        <v>313</v>
      </c>
      <c r="C173" s="1" t="s">
        <v>4</v>
      </c>
      <c r="D173" s="40">
        <v>7910.033981</v>
      </c>
      <c r="E173" s="37">
        <v>375.874781</v>
      </c>
      <c r="F173" s="38">
        <v>0.77</v>
      </c>
      <c r="G173" s="37">
        <f t="shared" si="21"/>
        <v>289.42358137</v>
      </c>
      <c r="H173" s="40">
        <v>6185</v>
      </c>
      <c r="I173" s="37">
        <f t="shared" si="22"/>
        <v>1790084.8507734502</v>
      </c>
      <c r="J173" s="41">
        <v>0.6</v>
      </c>
      <c r="K173" s="37">
        <f t="shared" si="23"/>
        <v>4746.0203886</v>
      </c>
      <c r="L173" s="37">
        <v>4435.75</v>
      </c>
      <c r="M173" s="42">
        <f t="shared" si="24"/>
        <v>21052159.93873245</v>
      </c>
      <c r="N173" s="43">
        <v>1</v>
      </c>
      <c r="O173" s="37">
        <v>300000</v>
      </c>
      <c r="P173" s="44">
        <f t="shared" si="25"/>
        <v>300000</v>
      </c>
      <c r="Q173" s="37">
        <f t="shared" si="26"/>
        <v>7910.033981</v>
      </c>
      <c r="R173" s="37">
        <v>1068.58</v>
      </c>
      <c r="S173" s="42">
        <f t="shared" si="27"/>
        <v>8452504.111416979</v>
      </c>
      <c r="T173" s="43">
        <v>2.4</v>
      </c>
      <c r="U173" s="37">
        <f t="shared" si="20"/>
        <v>902.0994744</v>
      </c>
      <c r="V173" s="47">
        <v>1068.58</v>
      </c>
      <c r="W173" s="42">
        <f t="shared" si="28"/>
        <v>963965.456354352</v>
      </c>
      <c r="X173" s="50">
        <f t="shared" si="29"/>
        <v>32558714.35727723</v>
      </c>
    </row>
    <row r="174" spans="1:24" ht="12.75">
      <c r="A174" s="1">
        <v>160</v>
      </c>
      <c r="B174" t="s">
        <v>311</v>
      </c>
      <c r="C174" s="1" t="s">
        <v>4</v>
      </c>
      <c r="D174" s="40">
        <v>6724.946495</v>
      </c>
      <c r="E174" s="37">
        <v>349.435043</v>
      </c>
      <c r="F174" s="38">
        <v>0.77</v>
      </c>
      <c r="G174" s="37">
        <f t="shared" si="21"/>
        <v>269.06498311</v>
      </c>
      <c r="H174" s="40">
        <v>6185</v>
      </c>
      <c r="I174" s="37">
        <f t="shared" si="22"/>
        <v>1664166.92053535</v>
      </c>
      <c r="J174" s="41">
        <v>0.6</v>
      </c>
      <c r="K174" s="37">
        <f t="shared" si="23"/>
        <v>4034.967897</v>
      </c>
      <c r="L174" s="37">
        <v>4435.75</v>
      </c>
      <c r="M174" s="42">
        <f t="shared" si="24"/>
        <v>17898108.84911775</v>
      </c>
      <c r="N174" s="43">
        <v>1</v>
      </c>
      <c r="O174" s="37">
        <v>300000</v>
      </c>
      <c r="P174" s="44">
        <f t="shared" si="25"/>
        <v>300000</v>
      </c>
      <c r="Q174" s="37">
        <f t="shared" si="26"/>
        <v>6724.946495</v>
      </c>
      <c r="R174" s="37">
        <v>1068.58</v>
      </c>
      <c r="S174" s="42">
        <f t="shared" si="27"/>
        <v>7186143.3256271</v>
      </c>
      <c r="T174" s="43">
        <v>2.4</v>
      </c>
      <c r="U174" s="37">
        <f t="shared" si="20"/>
        <v>838.6441032</v>
      </c>
      <c r="V174" s="47">
        <v>1068.58</v>
      </c>
      <c r="W174" s="42">
        <f t="shared" si="28"/>
        <v>896158.315797456</v>
      </c>
      <c r="X174" s="50">
        <f t="shared" si="29"/>
        <v>27944577.411077652</v>
      </c>
    </row>
    <row r="175" spans="1:24" ht="12.75">
      <c r="A175" s="1">
        <v>161</v>
      </c>
      <c r="B175" t="s">
        <v>337</v>
      </c>
      <c r="C175" s="1" t="s">
        <v>4</v>
      </c>
      <c r="D175" s="40">
        <v>15019.380891</v>
      </c>
      <c r="E175" s="37">
        <v>540.920644</v>
      </c>
      <c r="F175" s="38">
        <v>0.77</v>
      </c>
      <c r="G175" s="37">
        <f t="shared" si="21"/>
        <v>416.50889588</v>
      </c>
      <c r="H175" s="40">
        <v>6185</v>
      </c>
      <c r="I175" s="37">
        <f t="shared" si="22"/>
        <v>2576107.5210178</v>
      </c>
      <c r="J175" s="41">
        <v>0.6</v>
      </c>
      <c r="K175" s="37">
        <f t="shared" si="23"/>
        <v>9011.6285346</v>
      </c>
      <c r="L175" s="37">
        <v>4435.75</v>
      </c>
      <c r="M175" s="42">
        <f t="shared" si="24"/>
        <v>39973331.27235195</v>
      </c>
      <c r="N175" s="43">
        <v>1</v>
      </c>
      <c r="O175" s="37">
        <v>300000</v>
      </c>
      <c r="P175" s="44">
        <f t="shared" si="25"/>
        <v>300000</v>
      </c>
      <c r="Q175" s="37">
        <f t="shared" si="26"/>
        <v>15019.380891</v>
      </c>
      <c r="R175" s="37">
        <v>1068.58</v>
      </c>
      <c r="S175" s="42">
        <f t="shared" si="27"/>
        <v>16049410.03250478</v>
      </c>
      <c r="T175" s="43">
        <v>2.4</v>
      </c>
      <c r="U175" s="37">
        <f t="shared" si="20"/>
        <v>1298.2095456</v>
      </c>
      <c r="V175" s="47">
        <v>1068.58</v>
      </c>
      <c r="W175" s="42">
        <f t="shared" si="28"/>
        <v>1387240.756237248</v>
      </c>
      <c r="X175" s="50">
        <f t="shared" si="29"/>
        <v>60286089.582111776</v>
      </c>
    </row>
    <row r="176" spans="1:24" ht="12.75">
      <c r="A176" s="1">
        <v>162</v>
      </c>
      <c r="B176" t="s">
        <v>338</v>
      </c>
      <c r="C176" s="1" t="s">
        <v>4</v>
      </c>
      <c r="D176" s="40">
        <v>13781.98204</v>
      </c>
      <c r="E176" s="37">
        <v>518.68872</v>
      </c>
      <c r="F176" s="38">
        <v>0.77</v>
      </c>
      <c r="G176" s="37">
        <f t="shared" si="21"/>
        <v>399.3903144</v>
      </c>
      <c r="H176" s="40">
        <v>6185</v>
      </c>
      <c r="I176" s="37">
        <f t="shared" si="22"/>
        <v>2470229.094564</v>
      </c>
      <c r="J176" s="41">
        <v>0.6</v>
      </c>
      <c r="K176" s="37">
        <f t="shared" si="23"/>
        <v>8269.189224</v>
      </c>
      <c r="L176" s="37">
        <v>4435.75</v>
      </c>
      <c r="M176" s="42">
        <f t="shared" si="24"/>
        <v>36680056.100358</v>
      </c>
      <c r="N176" s="43">
        <v>1</v>
      </c>
      <c r="O176" s="37">
        <v>300000</v>
      </c>
      <c r="P176" s="44">
        <f t="shared" si="25"/>
        <v>300000</v>
      </c>
      <c r="Q176" s="37">
        <f t="shared" si="26"/>
        <v>13781.98204</v>
      </c>
      <c r="R176" s="37">
        <v>1068.58</v>
      </c>
      <c r="S176" s="42">
        <f t="shared" si="27"/>
        <v>14727150.3683032</v>
      </c>
      <c r="T176" s="43">
        <v>2.4</v>
      </c>
      <c r="U176" s="37">
        <f t="shared" si="20"/>
        <v>1244.852928</v>
      </c>
      <c r="V176" s="47">
        <v>1068.58</v>
      </c>
      <c r="W176" s="42">
        <f t="shared" si="28"/>
        <v>1330224.94180224</v>
      </c>
      <c r="X176" s="50">
        <f t="shared" si="29"/>
        <v>55507660.505027436</v>
      </c>
    </row>
    <row r="177" spans="1:24" ht="12.75">
      <c r="A177" s="1">
        <v>163</v>
      </c>
      <c r="B177" t="s">
        <v>339</v>
      </c>
      <c r="C177" s="1" t="s">
        <v>4</v>
      </c>
      <c r="D177" s="40">
        <v>8966.35209</v>
      </c>
      <c r="E177" s="37">
        <v>397.394137</v>
      </c>
      <c r="F177" s="38">
        <v>0.77</v>
      </c>
      <c r="G177" s="37">
        <f t="shared" si="21"/>
        <v>305.99348549</v>
      </c>
      <c r="H177" s="40">
        <v>6185</v>
      </c>
      <c r="I177" s="37">
        <f t="shared" si="22"/>
        <v>1892569.7077556502</v>
      </c>
      <c r="J177" s="41">
        <v>0.6</v>
      </c>
      <c r="K177" s="37">
        <f t="shared" si="23"/>
        <v>5379.811254</v>
      </c>
      <c r="L177" s="37">
        <v>4435.75</v>
      </c>
      <c r="M177" s="42">
        <f t="shared" si="24"/>
        <v>23863497.7699305</v>
      </c>
      <c r="N177" s="43">
        <v>1</v>
      </c>
      <c r="O177" s="37">
        <v>300000</v>
      </c>
      <c r="P177" s="44">
        <f t="shared" si="25"/>
        <v>300000</v>
      </c>
      <c r="Q177" s="37">
        <f t="shared" si="26"/>
        <v>8966.35209</v>
      </c>
      <c r="R177" s="37">
        <v>1068.58</v>
      </c>
      <c r="S177" s="42">
        <f t="shared" si="27"/>
        <v>9581264.5163322</v>
      </c>
      <c r="T177" s="43">
        <v>2.4</v>
      </c>
      <c r="U177" s="37">
        <f t="shared" si="20"/>
        <v>953.7459288</v>
      </c>
      <c r="V177" s="47">
        <v>1068.58</v>
      </c>
      <c r="W177" s="42">
        <f t="shared" si="28"/>
        <v>1019153.824597104</v>
      </c>
      <c r="X177" s="50">
        <f t="shared" si="29"/>
        <v>36656485.81861545</v>
      </c>
    </row>
    <row r="178" spans="1:24" ht="12.75">
      <c r="A178" s="1">
        <v>164</v>
      </c>
      <c r="B178" t="s">
        <v>340</v>
      </c>
      <c r="C178" s="1" t="s">
        <v>4</v>
      </c>
      <c r="D178" s="40">
        <v>8245.325867</v>
      </c>
      <c r="E178" s="37">
        <v>370.656267</v>
      </c>
      <c r="F178" s="38">
        <v>0.77</v>
      </c>
      <c r="G178" s="37">
        <f t="shared" si="21"/>
        <v>285.40532559</v>
      </c>
      <c r="H178" s="40">
        <v>6185</v>
      </c>
      <c r="I178" s="37">
        <f t="shared" si="22"/>
        <v>1765231.93877415</v>
      </c>
      <c r="J178" s="41">
        <v>0.6</v>
      </c>
      <c r="K178" s="37">
        <f t="shared" si="23"/>
        <v>4947.1955202</v>
      </c>
      <c r="L178" s="37">
        <v>4435.75</v>
      </c>
      <c r="M178" s="42">
        <f t="shared" si="24"/>
        <v>21944522.52872715</v>
      </c>
      <c r="N178" s="43">
        <v>1</v>
      </c>
      <c r="O178" s="37">
        <v>300000</v>
      </c>
      <c r="P178" s="44">
        <f t="shared" si="25"/>
        <v>300000</v>
      </c>
      <c r="Q178" s="37">
        <f t="shared" si="26"/>
        <v>8245.325867</v>
      </c>
      <c r="R178" s="37">
        <v>1068.58</v>
      </c>
      <c r="S178" s="42">
        <f t="shared" si="27"/>
        <v>8810790.31495886</v>
      </c>
      <c r="T178" s="43">
        <v>2.4</v>
      </c>
      <c r="U178" s="37">
        <f t="shared" si="20"/>
        <v>889.5750408</v>
      </c>
      <c r="V178" s="47">
        <v>1068.58</v>
      </c>
      <c r="W178" s="42">
        <f t="shared" si="28"/>
        <v>950582.0970980639</v>
      </c>
      <c r="X178" s="50">
        <f t="shared" si="29"/>
        <v>33771126.87955823</v>
      </c>
    </row>
    <row r="179" spans="1:24" ht="12.75">
      <c r="A179" s="1">
        <v>165</v>
      </c>
      <c r="B179" t="s">
        <v>340</v>
      </c>
      <c r="C179" s="1" t="s">
        <v>4</v>
      </c>
      <c r="D179" s="40">
        <v>5730.719986</v>
      </c>
      <c r="E179" s="37">
        <v>328.395743</v>
      </c>
      <c r="F179" s="38">
        <v>0.77</v>
      </c>
      <c r="G179" s="37">
        <f t="shared" si="21"/>
        <v>252.86472211</v>
      </c>
      <c r="H179" s="40">
        <v>6185</v>
      </c>
      <c r="I179" s="37">
        <f t="shared" si="22"/>
        <v>1563968.30625035</v>
      </c>
      <c r="J179" s="41">
        <v>0.6</v>
      </c>
      <c r="K179" s="37">
        <f t="shared" si="23"/>
        <v>3438.4319916</v>
      </c>
      <c r="L179" s="37">
        <v>4435.75</v>
      </c>
      <c r="M179" s="42">
        <f t="shared" si="24"/>
        <v>15252024.7067397</v>
      </c>
      <c r="N179" s="43">
        <v>1</v>
      </c>
      <c r="O179" s="37">
        <v>300000</v>
      </c>
      <c r="P179" s="44">
        <f t="shared" si="25"/>
        <v>300000</v>
      </c>
      <c r="Q179" s="37">
        <f t="shared" si="26"/>
        <v>5730.719986</v>
      </c>
      <c r="R179" s="37">
        <v>1068.58</v>
      </c>
      <c r="S179" s="42">
        <f t="shared" si="27"/>
        <v>6123732.762639879</v>
      </c>
      <c r="T179" s="43">
        <v>2.4</v>
      </c>
      <c r="U179" s="37">
        <f t="shared" si="20"/>
        <v>788.1497831999999</v>
      </c>
      <c r="V179" s="47">
        <v>1068.58</v>
      </c>
      <c r="W179" s="42">
        <f t="shared" si="28"/>
        <v>842201.0953318558</v>
      </c>
      <c r="X179" s="50">
        <f t="shared" si="29"/>
        <v>24081926.870961785</v>
      </c>
    </row>
    <row r="180" spans="1:24" ht="12.75">
      <c r="A180" s="1">
        <v>166</v>
      </c>
      <c r="B180" t="s">
        <v>341</v>
      </c>
      <c r="C180" s="1" t="s">
        <v>4</v>
      </c>
      <c r="D180" s="40">
        <v>1143.004158</v>
      </c>
      <c r="E180" s="37">
        <v>143.578467</v>
      </c>
      <c r="F180" s="38">
        <v>0.77</v>
      </c>
      <c r="G180" s="37">
        <f t="shared" si="21"/>
        <v>110.55541959</v>
      </c>
      <c r="H180" s="40">
        <v>6185</v>
      </c>
      <c r="I180" s="37">
        <f t="shared" si="22"/>
        <v>683785.27016415</v>
      </c>
      <c r="J180" s="41">
        <v>0.6</v>
      </c>
      <c r="K180" s="37">
        <f t="shared" si="23"/>
        <v>685.8024948</v>
      </c>
      <c r="L180" s="37">
        <v>4435.75</v>
      </c>
      <c r="M180" s="42">
        <f t="shared" si="24"/>
        <v>3042048.4163091</v>
      </c>
      <c r="N180" s="43">
        <v>1</v>
      </c>
      <c r="O180" s="37">
        <v>300000</v>
      </c>
      <c r="P180" s="44">
        <f t="shared" si="25"/>
        <v>300000</v>
      </c>
      <c r="Q180" s="37">
        <f t="shared" si="26"/>
        <v>1143.004158</v>
      </c>
      <c r="R180" s="37">
        <v>1068.58</v>
      </c>
      <c r="S180" s="42">
        <f t="shared" si="27"/>
        <v>1221391.38315564</v>
      </c>
      <c r="T180" s="43">
        <v>2.4</v>
      </c>
      <c r="U180" s="37">
        <f t="shared" si="20"/>
        <v>344.58832079999996</v>
      </c>
      <c r="V180" s="47">
        <v>1068.58</v>
      </c>
      <c r="W180" s="42">
        <f t="shared" si="28"/>
        <v>368220.18784046394</v>
      </c>
      <c r="X180" s="50">
        <f t="shared" si="29"/>
        <v>5615445.257469353</v>
      </c>
    </row>
    <row r="181" spans="1:24" ht="12.75">
      <c r="A181" s="1">
        <v>167</v>
      </c>
      <c r="B181" t="s">
        <v>342</v>
      </c>
      <c r="C181" s="1" t="s">
        <v>4</v>
      </c>
      <c r="D181" s="40">
        <v>16809.835564</v>
      </c>
      <c r="E181" s="37">
        <v>507.381174</v>
      </c>
      <c r="F181" s="38">
        <v>0.77</v>
      </c>
      <c r="G181" s="37">
        <f t="shared" si="21"/>
        <v>390.68350398</v>
      </c>
      <c r="H181" s="40">
        <v>6185</v>
      </c>
      <c r="I181" s="37">
        <f t="shared" si="22"/>
        <v>2416377.4721163</v>
      </c>
      <c r="J181" s="41">
        <v>0.6</v>
      </c>
      <c r="K181" s="37">
        <f t="shared" si="23"/>
        <v>10085.9013384</v>
      </c>
      <c r="L181" s="37">
        <v>4435.75</v>
      </c>
      <c r="M181" s="42">
        <f t="shared" si="24"/>
        <v>44738536.8618078</v>
      </c>
      <c r="N181" s="43">
        <v>1</v>
      </c>
      <c r="O181" s="37">
        <v>300000</v>
      </c>
      <c r="P181" s="44">
        <f t="shared" si="25"/>
        <v>300000</v>
      </c>
      <c r="Q181" s="37">
        <f t="shared" si="26"/>
        <v>16809.835564</v>
      </c>
      <c r="R181" s="37">
        <v>1068.58</v>
      </c>
      <c r="S181" s="42">
        <f t="shared" si="27"/>
        <v>17962654.08697912</v>
      </c>
      <c r="T181" s="43">
        <v>2.4</v>
      </c>
      <c r="U181" s="37">
        <f t="shared" si="20"/>
        <v>1217.7148175999998</v>
      </c>
      <c r="V181" s="47">
        <v>1068.58</v>
      </c>
      <c r="W181" s="42">
        <f t="shared" si="28"/>
        <v>1301225.6997910077</v>
      </c>
      <c r="X181" s="50">
        <f t="shared" si="29"/>
        <v>66718794.12069423</v>
      </c>
    </row>
    <row r="182" spans="1:24" ht="12.75">
      <c r="A182" s="1">
        <v>168</v>
      </c>
      <c r="B182" t="s">
        <v>342</v>
      </c>
      <c r="C182" s="1" t="s">
        <v>4</v>
      </c>
      <c r="D182" s="40">
        <v>10561.150269</v>
      </c>
      <c r="E182" s="37">
        <v>424.634637</v>
      </c>
      <c r="F182" s="38">
        <v>0.77</v>
      </c>
      <c r="G182" s="37">
        <f t="shared" si="21"/>
        <v>326.96867049</v>
      </c>
      <c r="H182" s="40">
        <v>6185</v>
      </c>
      <c r="I182" s="37">
        <f t="shared" si="22"/>
        <v>2022301.22698065</v>
      </c>
      <c r="J182" s="41">
        <v>0.6</v>
      </c>
      <c r="K182" s="37">
        <f t="shared" si="23"/>
        <v>6336.6901614</v>
      </c>
      <c r="L182" s="37">
        <v>4435.75</v>
      </c>
      <c r="M182" s="42">
        <f t="shared" si="24"/>
        <v>28107973.38343005</v>
      </c>
      <c r="N182" s="43">
        <v>1</v>
      </c>
      <c r="O182" s="37">
        <v>300000</v>
      </c>
      <c r="P182" s="44">
        <f t="shared" si="25"/>
        <v>300000</v>
      </c>
      <c r="Q182" s="37">
        <f t="shared" si="26"/>
        <v>10561.150269</v>
      </c>
      <c r="R182" s="37">
        <v>1068.58</v>
      </c>
      <c r="S182" s="42">
        <f t="shared" si="27"/>
        <v>11285433.954448018</v>
      </c>
      <c r="T182" s="43">
        <v>2.4</v>
      </c>
      <c r="U182" s="37">
        <f t="shared" si="20"/>
        <v>1019.1231287999999</v>
      </c>
      <c r="V182" s="47">
        <v>1068.58</v>
      </c>
      <c r="W182" s="42">
        <f t="shared" si="28"/>
        <v>1089014.5929731037</v>
      </c>
      <c r="X182" s="50">
        <f t="shared" si="29"/>
        <v>42804723.15783182</v>
      </c>
    </row>
    <row r="183" spans="1:24" ht="12.75">
      <c r="A183" s="1">
        <v>169</v>
      </c>
      <c r="B183" t="s">
        <v>342</v>
      </c>
      <c r="C183" s="1" t="s">
        <v>4</v>
      </c>
      <c r="D183" s="40">
        <v>9037.225609</v>
      </c>
      <c r="E183" s="37">
        <v>376.691467</v>
      </c>
      <c r="F183" s="38">
        <v>0.77</v>
      </c>
      <c r="G183" s="37">
        <f t="shared" si="21"/>
        <v>290.05242959</v>
      </c>
      <c r="H183" s="40">
        <v>6185</v>
      </c>
      <c r="I183" s="37">
        <f t="shared" si="22"/>
        <v>1793974.2770141498</v>
      </c>
      <c r="J183" s="41">
        <v>0.6</v>
      </c>
      <c r="K183" s="37">
        <f t="shared" si="23"/>
        <v>5422.335365399999</v>
      </c>
      <c r="L183" s="37">
        <v>4435.75</v>
      </c>
      <c r="M183" s="42">
        <f t="shared" si="24"/>
        <v>24052124.09707305</v>
      </c>
      <c r="N183" s="43">
        <v>1</v>
      </c>
      <c r="O183" s="37">
        <v>300000</v>
      </c>
      <c r="P183" s="44">
        <f t="shared" si="25"/>
        <v>300000</v>
      </c>
      <c r="Q183" s="37">
        <f t="shared" si="26"/>
        <v>9037.225609</v>
      </c>
      <c r="R183" s="37">
        <v>1068.58</v>
      </c>
      <c r="S183" s="42">
        <f t="shared" si="27"/>
        <v>9656998.541265218</v>
      </c>
      <c r="T183" s="43">
        <v>2.4</v>
      </c>
      <c r="U183" s="37">
        <f t="shared" si="20"/>
        <v>904.0595208</v>
      </c>
      <c r="V183" s="47">
        <v>1068.58</v>
      </c>
      <c r="W183" s="42">
        <f t="shared" si="28"/>
        <v>966059.922736464</v>
      </c>
      <c r="X183" s="50">
        <f t="shared" si="29"/>
        <v>36769156.838088885</v>
      </c>
    </row>
    <row r="184" spans="1:24" ht="12.75">
      <c r="A184" s="1">
        <v>170</v>
      </c>
      <c r="B184" t="s">
        <v>343</v>
      </c>
      <c r="C184" s="1" t="s">
        <v>4</v>
      </c>
      <c r="D184" s="40">
        <v>9369.842487</v>
      </c>
      <c r="E184" s="37">
        <v>397.140257</v>
      </c>
      <c r="F184" s="38">
        <v>0.77</v>
      </c>
      <c r="G184" s="37">
        <f t="shared" si="21"/>
        <v>305.79799789000003</v>
      </c>
      <c r="H184" s="40">
        <v>6185</v>
      </c>
      <c r="I184" s="37">
        <f t="shared" si="22"/>
        <v>1891360.6169496502</v>
      </c>
      <c r="J184" s="41">
        <v>0.6</v>
      </c>
      <c r="K184" s="37">
        <f t="shared" si="23"/>
        <v>5621.9054922</v>
      </c>
      <c r="L184" s="37">
        <v>4435.75</v>
      </c>
      <c r="M184" s="42">
        <f t="shared" si="24"/>
        <v>24937367.28702615</v>
      </c>
      <c r="N184" s="43">
        <v>1</v>
      </c>
      <c r="O184" s="37">
        <v>300000</v>
      </c>
      <c r="P184" s="44">
        <f t="shared" si="25"/>
        <v>300000</v>
      </c>
      <c r="Q184" s="37">
        <f t="shared" si="26"/>
        <v>9369.842487</v>
      </c>
      <c r="R184" s="37">
        <v>1068.58</v>
      </c>
      <c r="S184" s="42">
        <f t="shared" si="27"/>
        <v>10012426.28475846</v>
      </c>
      <c r="T184" s="43">
        <v>2.4</v>
      </c>
      <c r="U184" s="37">
        <f t="shared" si="20"/>
        <v>953.1366168</v>
      </c>
      <c r="V184" s="47">
        <v>1068.58</v>
      </c>
      <c r="W184" s="42">
        <f t="shared" si="28"/>
        <v>1018502.7259801439</v>
      </c>
      <c r="X184" s="50">
        <f t="shared" si="29"/>
        <v>38159656.914714396</v>
      </c>
    </row>
    <row r="185" spans="1:24" ht="12.75">
      <c r="A185" s="1">
        <v>171</v>
      </c>
      <c r="B185" t="s">
        <v>291</v>
      </c>
      <c r="C185" s="1" t="s">
        <v>4</v>
      </c>
      <c r="D185" s="40">
        <v>1414.083641</v>
      </c>
      <c r="E185" s="37">
        <v>164.798369</v>
      </c>
      <c r="F185" s="38">
        <v>0.77</v>
      </c>
      <c r="G185" s="37">
        <f t="shared" si="21"/>
        <v>126.89474413</v>
      </c>
      <c r="H185" s="40">
        <v>6185</v>
      </c>
      <c r="I185" s="37">
        <f t="shared" si="22"/>
        <v>784843.99244405</v>
      </c>
      <c r="J185" s="41">
        <v>0.6</v>
      </c>
      <c r="K185" s="37">
        <f t="shared" si="23"/>
        <v>848.4501846</v>
      </c>
      <c r="L185" s="37">
        <v>4435.75</v>
      </c>
      <c r="M185" s="42">
        <f t="shared" si="24"/>
        <v>3763512.90633945</v>
      </c>
      <c r="N185" s="43">
        <v>1</v>
      </c>
      <c r="O185" s="37">
        <v>300000</v>
      </c>
      <c r="P185" s="44">
        <f t="shared" si="25"/>
        <v>300000</v>
      </c>
      <c r="Q185" s="37">
        <f t="shared" si="26"/>
        <v>1414.083641</v>
      </c>
      <c r="R185" s="37">
        <v>1068.58</v>
      </c>
      <c r="S185" s="42">
        <f t="shared" si="27"/>
        <v>1511061.4970997798</v>
      </c>
      <c r="T185" s="43">
        <v>2.4</v>
      </c>
      <c r="U185" s="37">
        <f t="shared" si="20"/>
        <v>395.5160856</v>
      </c>
      <c r="V185" s="47">
        <v>1068.58</v>
      </c>
      <c r="W185" s="42">
        <f t="shared" si="28"/>
        <v>422640.57875044795</v>
      </c>
      <c r="X185" s="50">
        <f t="shared" si="29"/>
        <v>6782058.974633727</v>
      </c>
    </row>
    <row r="186" spans="1:24" ht="12.75">
      <c r="A186" s="1">
        <v>172</v>
      </c>
      <c r="B186" t="s">
        <v>344</v>
      </c>
      <c r="C186" s="1" t="s">
        <v>4</v>
      </c>
      <c r="D186" s="40">
        <v>701.93824</v>
      </c>
      <c r="E186" s="37">
        <v>109.140951</v>
      </c>
      <c r="F186" s="38">
        <v>0.77</v>
      </c>
      <c r="G186" s="37">
        <f t="shared" si="21"/>
        <v>84.03853227</v>
      </c>
      <c r="H186" s="40">
        <v>6185</v>
      </c>
      <c r="I186" s="37">
        <f t="shared" si="22"/>
        <v>519778.32208995003</v>
      </c>
      <c r="J186" s="41">
        <v>0.6</v>
      </c>
      <c r="K186" s="37">
        <f t="shared" si="23"/>
        <v>421.162944</v>
      </c>
      <c r="L186" s="37">
        <v>4435.75</v>
      </c>
      <c r="M186" s="42">
        <f t="shared" si="24"/>
        <v>1868173.5288479999</v>
      </c>
      <c r="N186" s="43">
        <v>1</v>
      </c>
      <c r="O186" s="37">
        <v>300000</v>
      </c>
      <c r="P186" s="44">
        <f t="shared" si="25"/>
        <v>300000</v>
      </c>
      <c r="Q186" s="37">
        <f t="shared" si="26"/>
        <v>701.93824</v>
      </c>
      <c r="R186" s="37">
        <v>1068.58</v>
      </c>
      <c r="S186" s="42">
        <f t="shared" si="27"/>
        <v>750077.1644992</v>
      </c>
      <c r="T186" s="43">
        <v>2.4</v>
      </c>
      <c r="U186" s="37">
        <f t="shared" si="20"/>
        <v>261.9382824</v>
      </c>
      <c r="V186" s="47">
        <v>1068.58</v>
      </c>
      <c r="W186" s="42">
        <f t="shared" si="28"/>
        <v>279902.00980699196</v>
      </c>
      <c r="X186" s="50">
        <f t="shared" si="29"/>
        <v>3717931.025244142</v>
      </c>
    </row>
    <row r="187" spans="1:24" ht="12.75">
      <c r="A187" s="1">
        <v>173</v>
      </c>
      <c r="B187" t="s">
        <v>313</v>
      </c>
      <c r="C187" s="1" t="s">
        <v>4</v>
      </c>
      <c r="D187" s="40">
        <v>672.649124</v>
      </c>
      <c r="E187" s="37">
        <v>106.191025</v>
      </c>
      <c r="F187" s="38">
        <v>0.77</v>
      </c>
      <c r="G187" s="37">
        <f t="shared" si="21"/>
        <v>81.76708925</v>
      </c>
      <c r="H187" s="40">
        <v>6185</v>
      </c>
      <c r="I187" s="37">
        <f t="shared" si="22"/>
        <v>505729.44701125</v>
      </c>
      <c r="J187" s="41">
        <v>0.6</v>
      </c>
      <c r="K187" s="37">
        <f t="shared" si="23"/>
        <v>403.58947440000003</v>
      </c>
      <c r="L187" s="37">
        <v>4435.75</v>
      </c>
      <c r="M187" s="42">
        <f t="shared" si="24"/>
        <v>1790222.0110698002</v>
      </c>
      <c r="N187" s="43">
        <v>1</v>
      </c>
      <c r="O187" s="37">
        <v>300000</v>
      </c>
      <c r="P187" s="44">
        <f t="shared" si="25"/>
        <v>300000</v>
      </c>
      <c r="Q187" s="37">
        <f t="shared" si="26"/>
        <v>672.649124</v>
      </c>
      <c r="R187" s="37">
        <v>1068.58</v>
      </c>
      <c r="S187" s="42">
        <f t="shared" si="27"/>
        <v>718779.40092392</v>
      </c>
      <c r="T187" s="43">
        <v>2.4</v>
      </c>
      <c r="U187" s="37">
        <f t="shared" si="20"/>
        <v>254.85845999999998</v>
      </c>
      <c r="V187" s="47">
        <v>1068.58</v>
      </c>
      <c r="W187" s="42">
        <f t="shared" si="28"/>
        <v>272336.65318679996</v>
      </c>
      <c r="X187" s="50">
        <f t="shared" si="29"/>
        <v>3587067.51219177</v>
      </c>
    </row>
    <row r="188" spans="1:24" ht="12.75">
      <c r="A188" s="1">
        <v>174</v>
      </c>
      <c r="B188" t="s">
        <v>313</v>
      </c>
      <c r="C188" s="1" t="s">
        <v>4</v>
      </c>
      <c r="D188" s="40">
        <v>914.692238</v>
      </c>
      <c r="E188" s="37">
        <v>128.89087</v>
      </c>
      <c r="F188" s="38">
        <v>0.77</v>
      </c>
      <c r="G188" s="37">
        <f t="shared" si="21"/>
        <v>99.2459699</v>
      </c>
      <c r="H188" s="40">
        <v>6185</v>
      </c>
      <c r="I188" s="37">
        <f t="shared" si="22"/>
        <v>613836.3238315</v>
      </c>
      <c r="J188" s="41">
        <v>0.6</v>
      </c>
      <c r="K188" s="37">
        <f t="shared" si="23"/>
        <v>548.8153427999999</v>
      </c>
      <c r="L188" s="37">
        <v>4435.75</v>
      </c>
      <c r="M188" s="42">
        <f t="shared" si="24"/>
        <v>2434407.6568250996</v>
      </c>
      <c r="N188" s="43">
        <v>1</v>
      </c>
      <c r="O188" s="37">
        <v>300000</v>
      </c>
      <c r="P188" s="44">
        <f t="shared" si="25"/>
        <v>300000</v>
      </c>
      <c r="Q188" s="37">
        <f t="shared" si="26"/>
        <v>914.692238</v>
      </c>
      <c r="R188" s="37">
        <v>1068.58</v>
      </c>
      <c r="S188" s="42">
        <f t="shared" si="27"/>
        <v>977421.8316820399</v>
      </c>
      <c r="T188" s="43">
        <v>2.4</v>
      </c>
      <c r="U188" s="37">
        <f t="shared" si="20"/>
        <v>309.338088</v>
      </c>
      <c r="V188" s="47">
        <v>1068.58</v>
      </c>
      <c r="W188" s="42">
        <f t="shared" si="28"/>
        <v>330552.49407504</v>
      </c>
      <c r="X188" s="50">
        <f t="shared" si="29"/>
        <v>4656218.306413679</v>
      </c>
    </row>
    <row r="189" spans="1:24" ht="12.75">
      <c r="A189" s="1">
        <v>175</v>
      </c>
      <c r="B189" t="s">
        <v>345</v>
      </c>
      <c r="C189" s="1" t="s">
        <v>4</v>
      </c>
      <c r="D189" s="40">
        <v>2501.769135</v>
      </c>
      <c r="E189" s="37">
        <v>207.690159</v>
      </c>
      <c r="F189" s="38">
        <v>0.77</v>
      </c>
      <c r="G189" s="37">
        <f t="shared" si="21"/>
        <v>159.92142243</v>
      </c>
      <c r="H189" s="40">
        <v>6185</v>
      </c>
      <c r="I189" s="37">
        <f t="shared" si="22"/>
        <v>989113.99772955</v>
      </c>
      <c r="J189" s="41">
        <v>0.6</v>
      </c>
      <c r="K189" s="37">
        <f t="shared" si="23"/>
        <v>1501.061481</v>
      </c>
      <c r="L189" s="37">
        <v>4435.75</v>
      </c>
      <c r="M189" s="42">
        <f t="shared" si="24"/>
        <v>6658333.4643457495</v>
      </c>
      <c r="N189" s="43">
        <v>1</v>
      </c>
      <c r="O189" s="37">
        <v>300000</v>
      </c>
      <c r="P189" s="44">
        <f t="shared" si="25"/>
        <v>300000</v>
      </c>
      <c r="Q189" s="37">
        <f t="shared" si="26"/>
        <v>2501.769135</v>
      </c>
      <c r="R189" s="37">
        <v>1068.58</v>
      </c>
      <c r="S189" s="42">
        <f t="shared" si="27"/>
        <v>2673340.4622783</v>
      </c>
      <c r="T189" s="43">
        <v>2.4</v>
      </c>
      <c r="U189" s="37">
        <f t="shared" si="20"/>
        <v>498.4563816</v>
      </c>
      <c r="V189" s="47">
        <v>1068.58</v>
      </c>
      <c r="W189" s="42">
        <f t="shared" si="28"/>
        <v>532640.520250128</v>
      </c>
      <c r="X189" s="50">
        <f t="shared" si="29"/>
        <v>11153428.444603726</v>
      </c>
    </row>
    <row r="190" spans="1:24" ht="12.75">
      <c r="A190" s="1">
        <v>176</v>
      </c>
      <c r="B190" t="s">
        <v>343</v>
      </c>
      <c r="C190" s="1" t="s">
        <v>4</v>
      </c>
      <c r="D190" s="40">
        <v>1537.134834</v>
      </c>
      <c r="E190" s="37">
        <v>156.186114</v>
      </c>
      <c r="F190" s="38">
        <v>0.77</v>
      </c>
      <c r="G190" s="37">
        <f t="shared" si="21"/>
        <v>120.26330778</v>
      </c>
      <c r="H190" s="40">
        <v>6185</v>
      </c>
      <c r="I190" s="37">
        <f t="shared" si="22"/>
        <v>743828.5586193</v>
      </c>
      <c r="J190" s="41">
        <v>0.6</v>
      </c>
      <c r="K190" s="37">
        <f t="shared" si="23"/>
        <v>922.2809004</v>
      </c>
      <c r="L190" s="37">
        <v>4435.75</v>
      </c>
      <c r="M190" s="42">
        <f t="shared" si="24"/>
        <v>4091007.5039493</v>
      </c>
      <c r="N190" s="43">
        <v>1</v>
      </c>
      <c r="O190" s="37">
        <v>300000</v>
      </c>
      <c r="P190" s="44">
        <f t="shared" si="25"/>
        <v>300000</v>
      </c>
      <c r="Q190" s="37">
        <f t="shared" si="26"/>
        <v>1537.134834</v>
      </c>
      <c r="R190" s="37">
        <v>1068.58</v>
      </c>
      <c r="S190" s="42">
        <f t="shared" si="27"/>
        <v>1642551.54091572</v>
      </c>
      <c r="T190" s="43">
        <v>2.4</v>
      </c>
      <c r="U190" s="37">
        <f t="shared" si="20"/>
        <v>374.8466736</v>
      </c>
      <c r="V190" s="47">
        <v>1068.58</v>
      </c>
      <c r="W190" s="42">
        <f t="shared" si="28"/>
        <v>400553.65847548796</v>
      </c>
      <c r="X190" s="50">
        <f t="shared" si="29"/>
        <v>7177941.261959808</v>
      </c>
    </row>
    <row r="191" spans="1:24" ht="12.75">
      <c r="A191" s="1">
        <v>177</v>
      </c>
      <c r="B191" t="s">
        <v>344</v>
      </c>
      <c r="C191" s="1" t="s">
        <v>4</v>
      </c>
      <c r="D191" s="40">
        <v>2675.430641</v>
      </c>
      <c r="E191" s="37">
        <v>209.294819</v>
      </c>
      <c r="F191" s="38">
        <v>0.77</v>
      </c>
      <c r="G191" s="37">
        <f t="shared" si="21"/>
        <v>161.15701063</v>
      </c>
      <c r="H191" s="40">
        <v>6185</v>
      </c>
      <c r="I191" s="37">
        <f t="shared" si="22"/>
        <v>996756.11074655</v>
      </c>
      <c r="J191" s="41">
        <v>0.6</v>
      </c>
      <c r="K191" s="37">
        <f t="shared" si="23"/>
        <v>1605.2583846</v>
      </c>
      <c r="L191" s="37">
        <v>4435.75</v>
      </c>
      <c r="M191" s="42">
        <f t="shared" si="24"/>
        <v>7120524.87948945</v>
      </c>
      <c r="N191" s="43">
        <v>1</v>
      </c>
      <c r="O191" s="37">
        <v>300000</v>
      </c>
      <c r="P191" s="44">
        <f t="shared" si="25"/>
        <v>300000</v>
      </c>
      <c r="Q191" s="37">
        <f t="shared" si="26"/>
        <v>2675.430641</v>
      </c>
      <c r="R191" s="37">
        <v>1068.58</v>
      </c>
      <c r="S191" s="42">
        <f t="shared" si="27"/>
        <v>2858911.67435978</v>
      </c>
      <c r="T191" s="43">
        <v>2.4</v>
      </c>
      <c r="U191" s="37">
        <f t="shared" si="20"/>
        <v>502.3075656</v>
      </c>
      <c r="V191" s="47">
        <v>1068.58</v>
      </c>
      <c r="W191" s="42">
        <f t="shared" si="28"/>
        <v>536755.818448848</v>
      </c>
      <c r="X191" s="50">
        <f t="shared" si="29"/>
        <v>11812948.483044626</v>
      </c>
    </row>
    <row r="192" spans="1:24" ht="12.75">
      <c r="A192" s="1">
        <v>178</v>
      </c>
      <c r="B192" t="s">
        <v>346</v>
      </c>
      <c r="C192" s="1" t="s">
        <v>4</v>
      </c>
      <c r="D192" s="40">
        <v>1109.917694</v>
      </c>
      <c r="E192" s="37">
        <v>144.26609</v>
      </c>
      <c r="F192" s="38">
        <v>0.77</v>
      </c>
      <c r="G192" s="37">
        <f t="shared" si="21"/>
        <v>111.0848893</v>
      </c>
      <c r="H192" s="40">
        <v>6185</v>
      </c>
      <c r="I192" s="37">
        <f t="shared" si="22"/>
        <v>687060.0403205</v>
      </c>
      <c r="J192" s="41">
        <v>0.6</v>
      </c>
      <c r="K192" s="37">
        <f t="shared" si="23"/>
        <v>665.9506164</v>
      </c>
      <c r="L192" s="37">
        <v>4435.75</v>
      </c>
      <c r="M192" s="42">
        <f t="shared" si="24"/>
        <v>2953990.4466962996</v>
      </c>
      <c r="N192" s="43">
        <v>1</v>
      </c>
      <c r="O192" s="37">
        <v>300000</v>
      </c>
      <c r="P192" s="44">
        <f t="shared" si="25"/>
        <v>300000</v>
      </c>
      <c r="Q192" s="37">
        <f t="shared" si="26"/>
        <v>1109.917694</v>
      </c>
      <c r="R192" s="37">
        <v>1068.58</v>
      </c>
      <c r="S192" s="42">
        <f t="shared" si="27"/>
        <v>1186035.8494545198</v>
      </c>
      <c r="T192" s="43">
        <v>2.4</v>
      </c>
      <c r="U192" s="37">
        <f t="shared" si="20"/>
        <v>346.238616</v>
      </c>
      <c r="V192" s="47">
        <v>1068.58</v>
      </c>
      <c r="W192" s="42">
        <f t="shared" si="28"/>
        <v>369983.66028527997</v>
      </c>
      <c r="X192" s="50">
        <f t="shared" si="29"/>
        <v>5497069.996756599</v>
      </c>
    </row>
    <row r="193" spans="1:24" ht="12.75">
      <c r="A193" s="1">
        <v>179</v>
      </c>
      <c r="B193" t="s">
        <v>347</v>
      </c>
      <c r="C193" s="1" t="s">
        <v>3</v>
      </c>
      <c r="D193" s="40">
        <v>1595.185249</v>
      </c>
      <c r="E193" s="37">
        <v>168.634827</v>
      </c>
      <c r="F193" s="38">
        <v>0.77</v>
      </c>
      <c r="G193" s="37">
        <f t="shared" si="21"/>
        <v>129.84881679</v>
      </c>
      <c r="H193" s="40">
        <v>6185</v>
      </c>
      <c r="I193" s="37">
        <f t="shared" si="22"/>
        <v>803114.93184615</v>
      </c>
      <c r="J193" s="41">
        <v>0.6</v>
      </c>
      <c r="K193" s="37">
        <f t="shared" si="23"/>
        <v>957.1111494</v>
      </c>
      <c r="L193" s="37">
        <v>4435.75</v>
      </c>
      <c r="M193" s="42">
        <f t="shared" si="24"/>
        <v>4245505.78095105</v>
      </c>
      <c r="N193" s="43">
        <v>1</v>
      </c>
      <c r="O193" s="37">
        <v>300000</v>
      </c>
      <c r="P193" s="44">
        <f t="shared" si="25"/>
        <v>300000</v>
      </c>
      <c r="Q193" s="37">
        <f t="shared" si="26"/>
        <v>1595.185249</v>
      </c>
      <c r="R193" s="37">
        <v>1068.58</v>
      </c>
      <c r="S193" s="42">
        <f t="shared" si="27"/>
        <v>1704583.05337642</v>
      </c>
      <c r="T193" s="43">
        <v>2.4</v>
      </c>
      <c r="U193" s="37">
        <f t="shared" si="20"/>
        <v>404.72358479999997</v>
      </c>
      <c r="V193" s="47">
        <v>1068.58</v>
      </c>
      <c r="W193" s="42">
        <f t="shared" si="28"/>
        <v>432479.52824558393</v>
      </c>
      <c r="X193" s="50">
        <f t="shared" si="29"/>
        <v>7485683.294419204</v>
      </c>
    </row>
    <row r="194" spans="1:24" ht="12.75">
      <c r="A194" s="1">
        <v>180</v>
      </c>
      <c r="B194" t="s">
        <v>312</v>
      </c>
      <c r="C194" s="1" t="s">
        <v>4</v>
      </c>
      <c r="D194" s="40">
        <v>1186.55374</v>
      </c>
      <c r="E194" s="37">
        <v>163.066269</v>
      </c>
      <c r="F194" s="38">
        <v>0.77</v>
      </c>
      <c r="G194" s="37">
        <f t="shared" si="21"/>
        <v>125.56102713000001</v>
      </c>
      <c r="H194" s="40">
        <v>6185</v>
      </c>
      <c r="I194" s="37">
        <f t="shared" si="22"/>
        <v>776594.9527990501</v>
      </c>
      <c r="J194" s="41">
        <v>0.6</v>
      </c>
      <c r="K194" s="37">
        <f t="shared" si="23"/>
        <v>711.932244</v>
      </c>
      <c r="L194" s="37">
        <v>4435.75</v>
      </c>
      <c r="M194" s="42">
        <f t="shared" si="24"/>
        <v>3157953.451323</v>
      </c>
      <c r="N194" s="43">
        <v>1</v>
      </c>
      <c r="O194" s="37">
        <v>300000</v>
      </c>
      <c r="P194" s="44">
        <f t="shared" si="25"/>
        <v>300000</v>
      </c>
      <c r="Q194" s="37">
        <f t="shared" si="26"/>
        <v>1186.55374</v>
      </c>
      <c r="R194" s="37">
        <v>1068.58</v>
      </c>
      <c r="S194" s="42">
        <f t="shared" si="27"/>
        <v>1267927.5954892</v>
      </c>
      <c r="T194" s="43">
        <v>2.4</v>
      </c>
      <c r="U194" s="37">
        <f t="shared" si="20"/>
        <v>391.3590456</v>
      </c>
      <c r="V194" s="47">
        <v>1068.58</v>
      </c>
      <c r="W194" s="42">
        <f t="shared" si="28"/>
        <v>418198.448947248</v>
      </c>
      <c r="X194" s="50">
        <f t="shared" si="29"/>
        <v>5920674.448558498</v>
      </c>
    </row>
    <row r="195" spans="1:24" ht="12.75">
      <c r="A195" s="1">
        <v>181</v>
      </c>
      <c r="B195" t="s">
        <v>348</v>
      </c>
      <c r="C195" s="1" t="s">
        <v>4</v>
      </c>
      <c r="D195" s="40">
        <v>1001.260956</v>
      </c>
      <c r="E195" s="37">
        <v>129.584377</v>
      </c>
      <c r="F195" s="38">
        <v>0.77</v>
      </c>
      <c r="G195" s="37">
        <f t="shared" si="21"/>
        <v>99.77997029</v>
      </c>
      <c r="H195" s="40">
        <v>6185</v>
      </c>
      <c r="I195" s="37">
        <f t="shared" si="22"/>
        <v>617139.11624365</v>
      </c>
      <c r="J195" s="41">
        <v>0.6</v>
      </c>
      <c r="K195" s="37">
        <f t="shared" si="23"/>
        <v>600.7565735999999</v>
      </c>
      <c r="L195" s="37">
        <v>4435.75</v>
      </c>
      <c r="M195" s="42">
        <f t="shared" si="24"/>
        <v>2664805.9713461995</v>
      </c>
      <c r="N195" s="43">
        <v>1</v>
      </c>
      <c r="O195" s="37">
        <v>300000</v>
      </c>
      <c r="P195" s="44">
        <f t="shared" si="25"/>
        <v>300000</v>
      </c>
      <c r="Q195" s="37">
        <f t="shared" si="26"/>
        <v>1001.260956</v>
      </c>
      <c r="R195" s="37">
        <v>1068.58</v>
      </c>
      <c r="S195" s="42">
        <f t="shared" si="27"/>
        <v>1069927.4323624799</v>
      </c>
      <c r="T195" s="43">
        <v>2.4</v>
      </c>
      <c r="U195" s="37">
        <f t="shared" si="20"/>
        <v>311.00250479999994</v>
      </c>
      <c r="V195" s="47">
        <v>1068.58</v>
      </c>
      <c r="W195" s="42">
        <f t="shared" si="28"/>
        <v>332331.0565791839</v>
      </c>
      <c r="X195" s="50">
        <f t="shared" si="29"/>
        <v>4984203.576531514</v>
      </c>
    </row>
    <row r="196" spans="1:24" ht="12.75">
      <c r="A196" s="1">
        <v>182</v>
      </c>
      <c r="B196" t="s">
        <v>349</v>
      </c>
      <c r="C196" s="1" t="s">
        <v>4</v>
      </c>
      <c r="D196" s="40">
        <v>2439.269257</v>
      </c>
      <c r="E196" s="37">
        <v>233.229343</v>
      </c>
      <c r="F196" s="38">
        <v>0.77</v>
      </c>
      <c r="G196" s="37">
        <f t="shared" si="21"/>
        <v>179.58659411</v>
      </c>
      <c r="H196" s="40">
        <v>6185</v>
      </c>
      <c r="I196" s="37">
        <f t="shared" si="22"/>
        <v>1110743.08457035</v>
      </c>
      <c r="J196" s="41">
        <v>0.6</v>
      </c>
      <c r="K196" s="37">
        <f t="shared" si="23"/>
        <v>1463.5615541999998</v>
      </c>
      <c r="L196" s="37">
        <v>4435.75</v>
      </c>
      <c r="M196" s="42">
        <f t="shared" si="24"/>
        <v>6491993.164042649</v>
      </c>
      <c r="N196" s="43">
        <v>1</v>
      </c>
      <c r="O196" s="37">
        <v>300000</v>
      </c>
      <c r="P196" s="44">
        <f t="shared" si="25"/>
        <v>300000</v>
      </c>
      <c r="Q196" s="37">
        <f t="shared" si="26"/>
        <v>2439.269257</v>
      </c>
      <c r="R196" s="37">
        <v>1068.58</v>
      </c>
      <c r="S196" s="42">
        <f t="shared" si="27"/>
        <v>2606554.34264506</v>
      </c>
      <c r="T196" s="43">
        <v>2.4</v>
      </c>
      <c r="U196" s="37">
        <f t="shared" si="20"/>
        <v>559.7504232</v>
      </c>
      <c r="V196" s="47">
        <v>1068.58</v>
      </c>
      <c r="W196" s="42">
        <f t="shared" si="28"/>
        <v>598138.1072230559</v>
      </c>
      <c r="X196" s="50">
        <f t="shared" si="29"/>
        <v>11107428.698481115</v>
      </c>
    </row>
    <row r="197" spans="1:24" ht="12.75">
      <c r="A197" s="4">
        <v>183</v>
      </c>
      <c r="B197" s="5" t="s">
        <v>349</v>
      </c>
      <c r="C197" s="4" t="s">
        <v>21</v>
      </c>
      <c r="D197" s="55">
        <v>912.997551</v>
      </c>
      <c r="E197" s="39">
        <v>127.227829</v>
      </c>
      <c r="F197" s="70">
        <v>0.77</v>
      </c>
      <c r="G197" s="39">
        <f t="shared" si="21"/>
        <v>97.96542833000001</v>
      </c>
      <c r="H197" s="55">
        <v>6185</v>
      </c>
      <c r="I197" s="39">
        <f t="shared" si="22"/>
        <v>605916.1742210501</v>
      </c>
      <c r="J197" s="55">
        <v>0.6</v>
      </c>
      <c r="K197" s="39">
        <f t="shared" si="23"/>
        <v>547.7985306</v>
      </c>
      <c r="L197" s="39">
        <v>4435.75</v>
      </c>
      <c r="M197" s="52">
        <f t="shared" si="24"/>
        <v>2429897.3321089502</v>
      </c>
      <c r="N197" s="71">
        <v>1</v>
      </c>
      <c r="O197" s="39">
        <v>300000</v>
      </c>
      <c r="P197" s="72">
        <f t="shared" si="25"/>
        <v>300000</v>
      </c>
      <c r="Q197" s="39">
        <f t="shared" si="26"/>
        <v>912.997551</v>
      </c>
      <c r="R197" s="39">
        <v>1068.58</v>
      </c>
      <c r="S197" s="52">
        <f t="shared" si="27"/>
        <v>975610.9230475799</v>
      </c>
      <c r="T197" s="71">
        <v>2.4</v>
      </c>
      <c r="U197" s="39">
        <f t="shared" si="20"/>
        <v>305.34678959999997</v>
      </c>
      <c r="V197" s="73">
        <v>1068.58</v>
      </c>
      <c r="W197" s="52">
        <f t="shared" si="28"/>
        <v>326287.47243076796</v>
      </c>
      <c r="X197" s="45">
        <f t="shared" si="29"/>
        <v>4637711.9018083485</v>
      </c>
    </row>
    <row r="198" spans="1:24" ht="12.75">
      <c r="A198" s="1">
        <v>184</v>
      </c>
      <c r="B198" t="s">
        <v>350</v>
      </c>
      <c r="C198" s="1" t="s">
        <v>4</v>
      </c>
      <c r="D198" s="40">
        <v>1279.137466</v>
      </c>
      <c r="E198" s="37">
        <v>158.60865</v>
      </c>
      <c r="F198" s="38">
        <v>0.77</v>
      </c>
      <c r="G198" s="37">
        <f t="shared" si="21"/>
        <v>122.12866050000001</v>
      </c>
      <c r="H198" s="40">
        <v>6185</v>
      </c>
      <c r="I198" s="37">
        <f t="shared" si="22"/>
        <v>755365.7651925001</v>
      </c>
      <c r="J198" s="41">
        <v>0.6</v>
      </c>
      <c r="K198" s="37">
        <f t="shared" si="23"/>
        <v>767.4824795999999</v>
      </c>
      <c r="L198" s="37">
        <v>4435.75</v>
      </c>
      <c r="M198" s="42">
        <f t="shared" si="24"/>
        <v>3404360.4088856997</v>
      </c>
      <c r="N198" s="43">
        <v>1</v>
      </c>
      <c r="O198" s="37">
        <v>300000</v>
      </c>
      <c r="P198" s="44">
        <f t="shared" si="25"/>
        <v>300000</v>
      </c>
      <c r="Q198" s="37">
        <f t="shared" si="26"/>
        <v>1279.137466</v>
      </c>
      <c r="R198" s="37">
        <v>1068.58</v>
      </c>
      <c r="S198" s="42">
        <f t="shared" si="27"/>
        <v>1366860.7134182798</v>
      </c>
      <c r="T198" s="43">
        <v>2.4</v>
      </c>
      <c r="U198" s="37">
        <f t="shared" si="20"/>
        <v>380.66076000000004</v>
      </c>
      <c r="V198" s="47">
        <v>1068.58</v>
      </c>
      <c r="W198" s="42">
        <f t="shared" si="28"/>
        <v>406766.4749208</v>
      </c>
      <c r="X198" s="50">
        <f t="shared" si="29"/>
        <v>6233353.36241728</v>
      </c>
    </row>
    <row r="199" spans="1:24" ht="12.75">
      <c r="A199" s="1">
        <v>185</v>
      </c>
      <c r="B199" t="s">
        <v>291</v>
      </c>
      <c r="C199" s="1" t="s">
        <v>4</v>
      </c>
      <c r="D199" s="40">
        <v>801.981216</v>
      </c>
      <c r="E199" s="37">
        <v>118.09852</v>
      </c>
      <c r="F199" s="38">
        <v>0.77</v>
      </c>
      <c r="G199" s="37">
        <f t="shared" si="21"/>
        <v>90.9358604</v>
      </c>
      <c r="H199" s="40">
        <v>6185</v>
      </c>
      <c r="I199" s="37">
        <f t="shared" si="22"/>
        <v>562438.2965739999</v>
      </c>
      <c r="J199" s="41">
        <v>0.6</v>
      </c>
      <c r="K199" s="37">
        <f t="shared" si="23"/>
        <v>481.1887296</v>
      </c>
      <c r="L199" s="37">
        <v>4435.75</v>
      </c>
      <c r="M199" s="42">
        <f t="shared" si="24"/>
        <v>2134432.9073232</v>
      </c>
      <c r="N199" s="43">
        <v>1</v>
      </c>
      <c r="O199" s="37">
        <v>300000</v>
      </c>
      <c r="P199" s="44">
        <f t="shared" si="25"/>
        <v>300000</v>
      </c>
      <c r="Q199" s="37">
        <f t="shared" si="26"/>
        <v>801.981216</v>
      </c>
      <c r="R199" s="37">
        <v>1068.58</v>
      </c>
      <c r="S199" s="42">
        <f t="shared" si="27"/>
        <v>856981.0877932799</v>
      </c>
      <c r="T199" s="43">
        <v>2.4</v>
      </c>
      <c r="U199" s="37">
        <f t="shared" si="20"/>
        <v>283.436448</v>
      </c>
      <c r="V199" s="47">
        <v>1068.58</v>
      </c>
      <c r="W199" s="42">
        <f t="shared" si="28"/>
        <v>302874.51960383996</v>
      </c>
      <c r="X199" s="50">
        <f t="shared" si="29"/>
        <v>4156726.8112943196</v>
      </c>
    </row>
    <row r="200" spans="1:24" ht="12.75">
      <c r="A200" s="1">
        <v>186</v>
      </c>
      <c r="B200" t="s">
        <v>351</v>
      </c>
      <c r="C200" s="1" t="s">
        <v>4</v>
      </c>
      <c r="D200" s="40">
        <v>1700.97226</v>
      </c>
      <c r="E200" s="37">
        <v>173.640988</v>
      </c>
      <c r="F200" s="38">
        <v>0.77</v>
      </c>
      <c r="G200" s="37">
        <f t="shared" si="21"/>
        <v>133.70356076</v>
      </c>
      <c r="H200" s="40">
        <v>6185</v>
      </c>
      <c r="I200" s="37">
        <f t="shared" si="22"/>
        <v>826956.5233005999</v>
      </c>
      <c r="J200" s="41">
        <v>0.6</v>
      </c>
      <c r="K200" s="37">
        <f t="shared" si="23"/>
        <v>1020.583356</v>
      </c>
      <c r="L200" s="37">
        <v>4435.75</v>
      </c>
      <c r="M200" s="42">
        <f t="shared" si="24"/>
        <v>4527052.621377</v>
      </c>
      <c r="N200" s="43">
        <v>1</v>
      </c>
      <c r="O200" s="37">
        <v>300000</v>
      </c>
      <c r="P200" s="44">
        <f t="shared" si="25"/>
        <v>300000</v>
      </c>
      <c r="Q200" s="37">
        <f t="shared" si="26"/>
        <v>1700.97226</v>
      </c>
      <c r="R200" s="37">
        <v>1068.58</v>
      </c>
      <c r="S200" s="42">
        <f t="shared" si="27"/>
        <v>1817624.9375908</v>
      </c>
      <c r="T200" s="43">
        <v>2.4</v>
      </c>
      <c r="U200" s="37">
        <f t="shared" si="20"/>
        <v>416.73837119999996</v>
      </c>
      <c r="V200" s="47">
        <v>1068.58</v>
      </c>
      <c r="W200" s="42">
        <f t="shared" si="28"/>
        <v>445318.28869689594</v>
      </c>
      <c r="X200" s="50">
        <f t="shared" si="29"/>
        <v>7916952.3709652955</v>
      </c>
    </row>
    <row r="201" spans="1:24" ht="12.75">
      <c r="A201" s="1">
        <v>187</v>
      </c>
      <c r="B201" t="s">
        <v>268</v>
      </c>
      <c r="C201" s="1" t="s">
        <v>4</v>
      </c>
      <c r="D201" s="40">
        <v>2036.649345</v>
      </c>
      <c r="E201" s="37">
        <v>209.615807</v>
      </c>
      <c r="F201" s="38">
        <v>0.77</v>
      </c>
      <c r="G201" s="37">
        <f t="shared" si="21"/>
        <v>161.40417139</v>
      </c>
      <c r="H201" s="40">
        <v>6185</v>
      </c>
      <c r="I201" s="37">
        <f t="shared" si="22"/>
        <v>998284.8000471499</v>
      </c>
      <c r="J201" s="41">
        <v>0.6</v>
      </c>
      <c r="K201" s="37">
        <f t="shared" si="23"/>
        <v>1221.989607</v>
      </c>
      <c r="L201" s="37">
        <v>4435.75</v>
      </c>
      <c r="M201" s="42">
        <f t="shared" si="24"/>
        <v>5420440.39925025</v>
      </c>
      <c r="N201" s="43">
        <v>1</v>
      </c>
      <c r="O201" s="37">
        <v>300000</v>
      </c>
      <c r="P201" s="44">
        <f t="shared" si="25"/>
        <v>300000</v>
      </c>
      <c r="Q201" s="37">
        <f t="shared" si="26"/>
        <v>2036.649345</v>
      </c>
      <c r="R201" s="37">
        <v>1068.58</v>
      </c>
      <c r="S201" s="42">
        <f t="shared" si="27"/>
        <v>2176322.7570801</v>
      </c>
      <c r="T201" s="43">
        <v>2.4</v>
      </c>
      <c r="U201" s="37">
        <f t="shared" si="20"/>
        <v>503.0779368</v>
      </c>
      <c r="V201" s="47">
        <v>1068.58</v>
      </c>
      <c r="W201" s="42">
        <f t="shared" si="28"/>
        <v>537579.021705744</v>
      </c>
      <c r="X201" s="50">
        <f t="shared" si="29"/>
        <v>9432626.978083244</v>
      </c>
    </row>
    <row r="202" spans="1:24" ht="12.75">
      <c r="A202" s="1">
        <v>188</v>
      </c>
      <c r="B202" t="s">
        <v>352</v>
      </c>
      <c r="C202" s="1" t="s">
        <v>4</v>
      </c>
      <c r="D202" s="40">
        <v>661.143143</v>
      </c>
      <c r="E202" s="37">
        <v>104.52419</v>
      </c>
      <c r="F202" s="38">
        <v>0.77</v>
      </c>
      <c r="G202" s="37">
        <f t="shared" si="21"/>
        <v>80.48362630000001</v>
      </c>
      <c r="H202" s="40">
        <v>6185</v>
      </c>
      <c r="I202" s="37">
        <f t="shared" si="22"/>
        <v>497791.22866550006</v>
      </c>
      <c r="J202" s="41">
        <v>0.6</v>
      </c>
      <c r="K202" s="37">
        <f t="shared" si="23"/>
        <v>396.6858858</v>
      </c>
      <c r="L202" s="37">
        <v>4435.75</v>
      </c>
      <c r="M202" s="42">
        <f t="shared" si="24"/>
        <v>1759599.41793735</v>
      </c>
      <c r="N202" s="43">
        <v>1</v>
      </c>
      <c r="O202" s="37">
        <v>300000</v>
      </c>
      <c r="P202" s="44">
        <f t="shared" si="25"/>
        <v>300000</v>
      </c>
      <c r="Q202" s="37">
        <f t="shared" si="26"/>
        <v>661.143143</v>
      </c>
      <c r="R202" s="37">
        <v>1068.58</v>
      </c>
      <c r="S202" s="42">
        <f t="shared" si="27"/>
        <v>706484.33974694</v>
      </c>
      <c r="T202" s="43">
        <v>2.4</v>
      </c>
      <c r="U202" s="37">
        <f t="shared" si="20"/>
        <v>250.858056</v>
      </c>
      <c r="V202" s="47">
        <v>1068.58</v>
      </c>
      <c r="W202" s="42">
        <f t="shared" si="28"/>
        <v>268061.90148048</v>
      </c>
      <c r="X202" s="50">
        <f t="shared" si="29"/>
        <v>3531936.88783027</v>
      </c>
    </row>
    <row r="203" spans="1:24" ht="12.75">
      <c r="A203" s="1">
        <v>189</v>
      </c>
      <c r="B203" t="s">
        <v>353</v>
      </c>
      <c r="C203" s="1" t="s">
        <v>4</v>
      </c>
      <c r="D203" s="40">
        <v>936.923966</v>
      </c>
      <c r="E203" s="37">
        <v>123.935754</v>
      </c>
      <c r="F203" s="38">
        <v>0.77</v>
      </c>
      <c r="G203" s="37">
        <f t="shared" si="21"/>
        <v>95.43053058000001</v>
      </c>
      <c r="H203" s="40">
        <v>6185</v>
      </c>
      <c r="I203" s="37">
        <f t="shared" si="22"/>
        <v>590237.8316373001</v>
      </c>
      <c r="J203" s="41">
        <v>0.6</v>
      </c>
      <c r="K203" s="37">
        <f t="shared" si="23"/>
        <v>562.1543796</v>
      </c>
      <c r="L203" s="37">
        <v>4435.75</v>
      </c>
      <c r="M203" s="42">
        <f t="shared" si="24"/>
        <v>2493576.2893107</v>
      </c>
      <c r="N203" s="43">
        <v>1</v>
      </c>
      <c r="O203" s="37">
        <v>300000</v>
      </c>
      <c r="P203" s="44">
        <f t="shared" si="25"/>
        <v>300000</v>
      </c>
      <c r="Q203" s="37">
        <f t="shared" si="26"/>
        <v>936.923966</v>
      </c>
      <c r="R203" s="37">
        <v>1068.58</v>
      </c>
      <c r="S203" s="42">
        <f t="shared" si="27"/>
        <v>1001178.2115882799</v>
      </c>
      <c r="T203" s="43">
        <v>2.4</v>
      </c>
      <c r="U203" s="37">
        <f t="shared" si="20"/>
        <v>297.4458096</v>
      </c>
      <c r="V203" s="47">
        <v>1068.58</v>
      </c>
      <c r="W203" s="42">
        <f t="shared" si="28"/>
        <v>317844.643222368</v>
      </c>
      <c r="X203" s="50">
        <f t="shared" si="29"/>
        <v>4702836.975758648</v>
      </c>
    </row>
    <row r="204" spans="1:24" ht="12.75">
      <c r="A204" s="1">
        <v>190</v>
      </c>
      <c r="B204" t="s">
        <v>344</v>
      </c>
      <c r="C204" s="1" t="s">
        <v>4</v>
      </c>
      <c r="D204" s="40">
        <v>1601.607719</v>
      </c>
      <c r="E204" s="37">
        <v>191.226627</v>
      </c>
      <c r="F204" s="38">
        <v>0.77</v>
      </c>
      <c r="G204" s="37">
        <f t="shared" si="21"/>
        <v>147.24450279</v>
      </c>
      <c r="H204" s="40">
        <v>6185</v>
      </c>
      <c r="I204" s="37">
        <f t="shared" si="22"/>
        <v>910707.2497561501</v>
      </c>
      <c r="J204" s="41">
        <v>0.6</v>
      </c>
      <c r="K204" s="37">
        <f t="shared" si="23"/>
        <v>960.9646314</v>
      </c>
      <c r="L204" s="37">
        <v>4435.75</v>
      </c>
      <c r="M204" s="42">
        <f t="shared" si="24"/>
        <v>4262598.86373255</v>
      </c>
      <c r="N204" s="43">
        <v>1</v>
      </c>
      <c r="O204" s="37">
        <v>300000</v>
      </c>
      <c r="P204" s="44">
        <f t="shared" si="25"/>
        <v>300000</v>
      </c>
      <c r="Q204" s="37">
        <f t="shared" si="26"/>
        <v>1601.607719</v>
      </c>
      <c r="R204" s="37">
        <v>1068.58</v>
      </c>
      <c r="S204" s="42">
        <f t="shared" si="27"/>
        <v>1711445.97636902</v>
      </c>
      <c r="T204" s="43">
        <v>2.4</v>
      </c>
      <c r="U204" s="37">
        <f t="shared" si="20"/>
        <v>458.9439048</v>
      </c>
      <c r="V204" s="47">
        <v>1068.58</v>
      </c>
      <c r="W204" s="42">
        <f t="shared" si="28"/>
        <v>490418.27779118397</v>
      </c>
      <c r="X204" s="50">
        <f t="shared" si="29"/>
        <v>7675170.367648904</v>
      </c>
    </row>
    <row r="205" spans="1:24" ht="12.75">
      <c r="A205" s="1">
        <v>191</v>
      </c>
      <c r="B205" t="s">
        <v>354</v>
      </c>
      <c r="C205" s="1" t="s">
        <v>4</v>
      </c>
      <c r="D205" s="40">
        <v>840.554085</v>
      </c>
      <c r="E205" s="37">
        <v>116.003477</v>
      </c>
      <c r="F205" s="38">
        <v>0.77</v>
      </c>
      <c r="G205" s="37">
        <f t="shared" si="21"/>
        <v>89.32267729</v>
      </c>
      <c r="H205" s="40">
        <v>6185</v>
      </c>
      <c r="I205" s="37">
        <f t="shared" si="22"/>
        <v>552460.75903865</v>
      </c>
      <c r="J205" s="41">
        <v>0.6</v>
      </c>
      <c r="K205" s="37">
        <f t="shared" si="23"/>
        <v>504.332451</v>
      </c>
      <c r="L205" s="37">
        <v>4435.75</v>
      </c>
      <c r="M205" s="42">
        <f t="shared" si="24"/>
        <v>2237092.66952325</v>
      </c>
      <c r="N205" s="43">
        <v>1</v>
      </c>
      <c r="O205" s="37">
        <v>300000</v>
      </c>
      <c r="P205" s="44">
        <f t="shared" si="25"/>
        <v>300000</v>
      </c>
      <c r="Q205" s="37">
        <f t="shared" si="26"/>
        <v>840.554085</v>
      </c>
      <c r="R205" s="37">
        <v>1068.58</v>
      </c>
      <c r="S205" s="42">
        <f t="shared" si="27"/>
        <v>898199.2841493</v>
      </c>
      <c r="T205" s="43">
        <v>2.4</v>
      </c>
      <c r="U205" s="37">
        <f t="shared" si="20"/>
        <v>278.4083448</v>
      </c>
      <c r="V205" s="47">
        <v>1068.58</v>
      </c>
      <c r="W205" s="42">
        <f t="shared" si="28"/>
        <v>297501.589086384</v>
      </c>
      <c r="X205" s="50">
        <f t="shared" si="29"/>
        <v>4285254.301797584</v>
      </c>
    </row>
    <row r="206" spans="1:24" ht="12.75">
      <c r="A206" s="1">
        <v>192</v>
      </c>
      <c r="B206" t="s">
        <v>355</v>
      </c>
      <c r="C206" s="1" t="s">
        <v>4</v>
      </c>
      <c r="D206" s="40">
        <v>800.014862</v>
      </c>
      <c r="E206" s="37">
        <v>126.96384</v>
      </c>
      <c r="F206" s="38">
        <v>0.77</v>
      </c>
      <c r="G206" s="37">
        <f t="shared" si="21"/>
        <v>97.7621568</v>
      </c>
      <c r="H206" s="40">
        <v>6185</v>
      </c>
      <c r="I206" s="37">
        <f t="shared" si="22"/>
        <v>604658.939808</v>
      </c>
      <c r="J206" s="41">
        <v>0.6</v>
      </c>
      <c r="K206" s="37">
        <f t="shared" si="23"/>
        <v>480.0089172</v>
      </c>
      <c r="L206" s="37">
        <v>4435.75</v>
      </c>
      <c r="M206" s="42">
        <f t="shared" si="24"/>
        <v>2129199.5544698997</v>
      </c>
      <c r="N206" s="43">
        <v>1</v>
      </c>
      <c r="O206" s="37">
        <v>300000</v>
      </c>
      <c r="P206" s="44">
        <f t="shared" si="25"/>
        <v>300000</v>
      </c>
      <c r="Q206" s="37">
        <f t="shared" si="26"/>
        <v>800.014862</v>
      </c>
      <c r="R206" s="37">
        <v>1068.58</v>
      </c>
      <c r="S206" s="42">
        <f t="shared" si="27"/>
        <v>854879.8812359599</v>
      </c>
      <c r="T206" s="43">
        <v>2.4</v>
      </c>
      <c r="U206" s="37">
        <f t="shared" si="20"/>
        <v>304.713216</v>
      </c>
      <c r="V206" s="47">
        <v>1068.58</v>
      </c>
      <c r="W206" s="42">
        <f t="shared" si="28"/>
        <v>325610.44835327996</v>
      </c>
      <c r="X206" s="50">
        <f t="shared" si="29"/>
        <v>4214348.823867139</v>
      </c>
    </row>
    <row r="207" spans="1:24" ht="12.75">
      <c r="A207" s="1">
        <v>193</v>
      </c>
      <c r="B207" t="s">
        <v>354</v>
      </c>
      <c r="C207" s="1" t="s">
        <v>4</v>
      </c>
      <c r="D207" s="40">
        <v>996.551315</v>
      </c>
      <c r="E207" s="37">
        <v>133.407953</v>
      </c>
      <c r="F207" s="38">
        <v>0.77</v>
      </c>
      <c r="G207" s="37">
        <f t="shared" si="21"/>
        <v>102.72412381</v>
      </c>
      <c r="H207" s="40">
        <v>6185</v>
      </c>
      <c r="I207" s="37">
        <f t="shared" si="22"/>
        <v>635348.70576485</v>
      </c>
      <c r="J207" s="41">
        <v>0.6</v>
      </c>
      <c r="K207" s="37">
        <f t="shared" si="23"/>
        <v>597.930789</v>
      </c>
      <c r="L207" s="37">
        <v>4435.75</v>
      </c>
      <c r="M207" s="42">
        <f t="shared" si="24"/>
        <v>2652271.49730675</v>
      </c>
      <c r="N207" s="43">
        <v>1</v>
      </c>
      <c r="O207" s="37">
        <v>300000</v>
      </c>
      <c r="P207" s="44">
        <f t="shared" si="25"/>
        <v>300000</v>
      </c>
      <c r="Q207" s="37">
        <f t="shared" si="26"/>
        <v>996.551315</v>
      </c>
      <c r="R207" s="37">
        <v>1068.58</v>
      </c>
      <c r="S207" s="42">
        <f t="shared" si="27"/>
        <v>1064894.8041826999</v>
      </c>
      <c r="T207" s="43">
        <v>2.4</v>
      </c>
      <c r="U207" s="37">
        <f aca="true" t="shared" si="30" ref="U207:U270">T207*E207</f>
        <v>320.17908719999997</v>
      </c>
      <c r="V207" s="47">
        <v>1068.58</v>
      </c>
      <c r="W207" s="42">
        <f t="shared" si="28"/>
        <v>342136.96900017594</v>
      </c>
      <c r="X207" s="50">
        <f t="shared" si="29"/>
        <v>4994651.976254475</v>
      </c>
    </row>
    <row r="208" spans="1:24" ht="12.75">
      <c r="A208" s="1">
        <v>194</v>
      </c>
      <c r="B208" t="s">
        <v>354</v>
      </c>
      <c r="C208" s="1" t="s">
        <v>4</v>
      </c>
      <c r="D208" s="40">
        <v>927.641792</v>
      </c>
      <c r="E208" s="37">
        <v>129.055496</v>
      </c>
      <c r="F208" s="38">
        <v>0.77</v>
      </c>
      <c r="G208" s="37">
        <f aca="true" t="shared" si="31" ref="G208:G271">E208*F208</f>
        <v>99.37273192</v>
      </c>
      <c r="H208" s="40">
        <v>6185</v>
      </c>
      <c r="I208" s="37">
        <f aca="true" t="shared" si="32" ref="I208:I271">G208*H208</f>
        <v>614620.3469252001</v>
      </c>
      <c r="J208" s="41">
        <v>0.6</v>
      </c>
      <c r="K208" s="37">
        <f aca="true" t="shared" si="33" ref="K208:K271">D208*J208</f>
        <v>556.5850752</v>
      </c>
      <c r="L208" s="37">
        <v>4435.75</v>
      </c>
      <c r="M208" s="42">
        <f aca="true" t="shared" si="34" ref="M208:M271">K208*L208</f>
        <v>2468872.2473184</v>
      </c>
      <c r="N208" s="43">
        <v>1</v>
      </c>
      <c r="O208" s="37">
        <v>300000</v>
      </c>
      <c r="P208" s="44">
        <f aca="true" t="shared" si="35" ref="P208:P271">N208*O208</f>
        <v>300000</v>
      </c>
      <c r="Q208" s="37">
        <f aca="true" t="shared" si="36" ref="Q208:Q271">D208</f>
        <v>927.641792</v>
      </c>
      <c r="R208" s="37">
        <v>1068.58</v>
      </c>
      <c r="S208" s="42">
        <f aca="true" t="shared" si="37" ref="S208:S271">Q208*R208</f>
        <v>991259.46609536</v>
      </c>
      <c r="T208" s="43">
        <v>2.4</v>
      </c>
      <c r="U208" s="37">
        <f t="shared" si="30"/>
        <v>309.7331904</v>
      </c>
      <c r="V208" s="47">
        <v>1068.58</v>
      </c>
      <c r="W208" s="42">
        <f aca="true" t="shared" si="38" ref="W208:W271">U208*V208</f>
        <v>330974.692597632</v>
      </c>
      <c r="X208" s="50">
        <f t="shared" si="29"/>
        <v>4705726.752936592</v>
      </c>
    </row>
    <row r="209" spans="1:24" ht="12.75">
      <c r="A209" s="1">
        <v>195</v>
      </c>
      <c r="B209" t="s">
        <v>354</v>
      </c>
      <c r="C209" s="1" t="s">
        <v>4</v>
      </c>
      <c r="D209" s="40">
        <v>2562.837692</v>
      </c>
      <c r="E209" s="37">
        <v>203.377087</v>
      </c>
      <c r="F209" s="38">
        <v>0.77</v>
      </c>
      <c r="G209" s="37">
        <f t="shared" si="31"/>
        <v>156.60035699</v>
      </c>
      <c r="H209" s="40">
        <v>6185</v>
      </c>
      <c r="I209" s="37">
        <f t="shared" si="32"/>
        <v>968573.2079831499</v>
      </c>
      <c r="J209" s="41">
        <v>0.6</v>
      </c>
      <c r="K209" s="37">
        <f t="shared" si="33"/>
        <v>1537.7026152</v>
      </c>
      <c r="L209" s="37">
        <v>4435.75</v>
      </c>
      <c r="M209" s="42">
        <f t="shared" si="34"/>
        <v>6820864.375373401</v>
      </c>
      <c r="N209" s="43">
        <v>1</v>
      </c>
      <c r="O209" s="37">
        <v>300000</v>
      </c>
      <c r="P209" s="44">
        <f t="shared" si="35"/>
        <v>300000</v>
      </c>
      <c r="Q209" s="37">
        <f t="shared" si="36"/>
        <v>2562.837692</v>
      </c>
      <c r="R209" s="37">
        <v>1068.58</v>
      </c>
      <c r="S209" s="42">
        <f t="shared" si="37"/>
        <v>2738597.10091736</v>
      </c>
      <c r="T209" s="43">
        <v>2.4</v>
      </c>
      <c r="U209" s="37">
        <f t="shared" si="30"/>
        <v>488.10500879999995</v>
      </c>
      <c r="V209" s="47">
        <v>1068.58</v>
      </c>
      <c r="W209" s="42">
        <f t="shared" si="38"/>
        <v>521579.2503035039</v>
      </c>
      <c r="X209" s="50">
        <f aca="true" t="shared" si="39" ref="X209:X272">W209+S209+P209+M209+I209</f>
        <v>11349613.934577415</v>
      </c>
    </row>
    <row r="210" spans="1:24" ht="12.75">
      <c r="A210" s="1">
        <v>196</v>
      </c>
      <c r="B210" t="s">
        <v>235</v>
      </c>
      <c r="C210" s="1" t="s">
        <v>4</v>
      </c>
      <c r="D210" s="40">
        <v>1826.116348</v>
      </c>
      <c r="E210" s="37">
        <v>175.321877</v>
      </c>
      <c r="F210" s="38">
        <v>0.77</v>
      </c>
      <c r="G210" s="37">
        <f t="shared" si="31"/>
        <v>134.99784529000001</v>
      </c>
      <c r="H210" s="40">
        <v>6185</v>
      </c>
      <c r="I210" s="37">
        <f t="shared" si="32"/>
        <v>834961.6731186501</v>
      </c>
      <c r="J210" s="41">
        <v>0.6</v>
      </c>
      <c r="K210" s="37">
        <f t="shared" si="33"/>
        <v>1095.6698088</v>
      </c>
      <c r="L210" s="37">
        <v>4435.75</v>
      </c>
      <c r="M210" s="42">
        <f t="shared" si="34"/>
        <v>4860117.3543846</v>
      </c>
      <c r="N210" s="43">
        <v>1</v>
      </c>
      <c r="O210" s="37">
        <v>300000</v>
      </c>
      <c r="P210" s="44">
        <f t="shared" si="35"/>
        <v>300000</v>
      </c>
      <c r="Q210" s="37">
        <f t="shared" si="36"/>
        <v>1826.116348</v>
      </c>
      <c r="R210" s="37">
        <v>1068.58</v>
      </c>
      <c r="S210" s="42">
        <f t="shared" si="37"/>
        <v>1951351.4071458399</v>
      </c>
      <c r="T210" s="43">
        <v>2.4</v>
      </c>
      <c r="U210" s="37">
        <f t="shared" si="30"/>
        <v>420.7725048</v>
      </c>
      <c r="V210" s="47">
        <v>1068.58</v>
      </c>
      <c r="W210" s="42">
        <f t="shared" si="38"/>
        <v>449629.08317918394</v>
      </c>
      <c r="X210" s="50">
        <f t="shared" si="39"/>
        <v>8396059.517828275</v>
      </c>
    </row>
    <row r="211" spans="1:24" ht="12.75">
      <c r="A211" s="1">
        <v>197</v>
      </c>
      <c r="B211" t="s">
        <v>356</v>
      </c>
      <c r="C211" s="1" t="s">
        <v>4</v>
      </c>
      <c r="D211" s="40">
        <v>2440.973267</v>
      </c>
      <c r="E211" s="37">
        <v>205.675988</v>
      </c>
      <c r="F211" s="38">
        <v>0.77</v>
      </c>
      <c r="G211" s="37">
        <f t="shared" si="31"/>
        <v>158.37051076</v>
      </c>
      <c r="H211" s="40">
        <v>6185</v>
      </c>
      <c r="I211" s="37">
        <f t="shared" si="32"/>
        <v>979521.6090506</v>
      </c>
      <c r="J211" s="41">
        <v>0.6</v>
      </c>
      <c r="K211" s="37">
        <f t="shared" si="33"/>
        <v>1464.5839601999999</v>
      </c>
      <c r="L211" s="37">
        <v>4435.75</v>
      </c>
      <c r="M211" s="42">
        <f t="shared" si="34"/>
        <v>6496528.301457149</v>
      </c>
      <c r="N211" s="43">
        <v>1</v>
      </c>
      <c r="O211" s="37">
        <v>300000</v>
      </c>
      <c r="P211" s="44">
        <f t="shared" si="35"/>
        <v>300000</v>
      </c>
      <c r="Q211" s="37">
        <f t="shared" si="36"/>
        <v>2440.973267</v>
      </c>
      <c r="R211" s="37">
        <v>1068.58</v>
      </c>
      <c r="S211" s="42">
        <f t="shared" si="37"/>
        <v>2608375.21365086</v>
      </c>
      <c r="T211" s="43">
        <v>2.4</v>
      </c>
      <c r="U211" s="37">
        <f t="shared" si="30"/>
        <v>493.6223712</v>
      </c>
      <c r="V211" s="47">
        <v>1068.58</v>
      </c>
      <c r="W211" s="42">
        <f t="shared" si="38"/>
        <v>527474.993416896</v>
      </c>
      <c r="X211" s="50">
        <f t="shared" si="39"/>
        <v>10911900.117575506</v>
      </c>
    </row>
    <row r="212" spans="1:24" ht="12.75">
      <c r="A212" s="1">
        <v>198</v>
      </c>
      <c r="B212" t="s">
        <v>357</v>
      </c>
      <c r="C212" s="1" t="s">
        <v>4</v>
      </c>
      <c r="D212" s="40">
        <v>1206.03952</v>
      </c>
      <c r="E212" s="37">
        <v>141.899875</v>
      </c>
      <c r="F212" s="38">
        <v>0.77</v>
      </c>
      <c r="G212" s="37">
        <f t="shared" si="31"/>
        <v>109.26290375</v>
      </c>
      <c r="H212" s="40">
        <v>6185</v>
      </c>
      <c r="I212" s="37">
        <f t="shared" si="32"/>
        <v>675791.05969375</v>
      </c>
      <c r="J212" s="41">
        <v>0.6</v>
      </c>
      <c r="K212" s="37">
        <f t="shared" si="33"/>
        <v>723.623712</v>
      </c>
      <c r="L212" s="37">
        <v>4435.75</v>
      </c>
      <c r="M212" s="42">
        <f t="shared" si="34"/>
        <v>3209813.880504</v>
      </c>
      <c r="N212" s="43">
        <v>1</v>
      </c>
      <c r="O212" s="37">
        <v>300000</v>
      </c>
      <c r="P212" s="44">
        <f t="shared" si="35"/>
        <v>300000</v>
      </c>
      <c r="Q212" s="37">
        <f t="shared" si="36"/>
        <v>1206.03952</v>
      </c>
      <c r="R212" s="37">
        <v>1068.58</v>
      </c>
      <c r="S212" s="42">
        <f t="shared" si="37"/>
        <v>1288749.7102816</v>
      </c>
      <c r="T212" s="43">
        <v>2.4</v>
      </c>
      <c r="U212" s="37">
        <f t="shared" si="30"/>
        <v>340.5597</v>
      </c>
      <c r="V212" s="47">
        <v>1068.58</v>
      </c>
      <c r="W212" s="42">
        <f t="shared" si="38"/>
        <v>363915.284226</v>
      </c>
      <c r="X212" s="50">
        <f t="shared" si="39"/>
        <v>5838269.934705351</v>
      </c>
    </row>
    <row r="213" spans="1:24" ht="12.75">
      <c r="A213" s="1">
        <v>199</v>
      </c>
      <c r="B213" t="s">
        <v>235</v>
      </c>
      <c r="C213" s="1" t="s">
        <v>4</v>
      </c>
      <c r="D213" s="40">
        <v>928.68581</v>
      </c>
      <c r="E213" s="37">
        <v>128.267053</v>
      </c>
      <c r="F213" s="38">
        <v>0.77</v>
      </c>
      <c r="G213" s="37">
        <f t="shared" si="31"/>
        <v>98.76563081</v>
      </c>
      <c r="H213" s="40">
        <v>6185</v>
      </c>
      <c r="I213" s="37">
        <f t="shared" si="32"/>
        <v>610865.42655985</v>
      </c>
      <c r="J213" s="41">
        <v>0.6</v>
      </c>
      <c r="K213" s="37">
        <f t="shared" si="33"/>
        <v>557.2114859999999</v>
      </c>
      <c r="L213" s="37">
        <v>4435.75</v>
      </c>
      <c r="M213" s="42">
        <f t="shared" si="34"/>
        <v>2471650.8490244998</v>
      </c>
      <c r="N213" s="43">
        <v>1</v>
      </c>
      <c r="O213" s="37">
        <v>300000</v>
      </c>
      <c r="P213" s="44">
        <f t="shared" si="35"/>
        <v>300000</v>
      </c>
      <c r="Q213" s="37">
        <f t="shared" si="36"/>
        <v>928.68581</v>
      </c>
      <c r="R213" s="37">
        <v>1068.58</v>
      </c>
      <c r="S213" s="42">
        <f t="shared" si="37"/>
        <v>992375.0828497999</v>
      </c>
      <c r="T213" s="43">
        <v>2.4</v>
      </c>
      <c r="U213" s="37">
        <f t="shared" si="30"/>
        <v>307.8409272</v>
      </c>
      <c r="V213" s="47">
        <v>1068.58</v>
      </c>
      <c r="W213" s="42">
        <f t="shared" si="38"/>
        <v>328952.657987376</v>
      </c>
      <c r="X213" s="50">
        <f t="shared" si="39"/>
        <v>4703844.016421526</v>
      </c>
    </row>
    <row r="214" spans="1:24" ht="12.75">
      <c r="A214" s="1">
        <v>200</v>
      </c>
      <c r="B214" t="s">
        <v>235</v>
      </c>
      <c r="C214" s="1" t="s">
        <v>4</v>
      </c>
      <c r="D214" s="40">
        <v>1502.737</v>
      </c>
      <c r="E214" s="37">
        <v>158.407075</v>
      </c>
      <c r="F214" s="38">
        <v>0.77</v>
      </c>
      <c r="G214" s="37">
        <f t="shared" si="31"/>
        <v>121.97344774999999</v>
      </c>
      <c r="H214" s="40">
        <v>6185</v>
      </c>
      <c r="I214" s="37">
        <f t="shared" si="32"/>
        <v>754405.7743337499</v>
      </c>
      <c r="J214" s="41">
        <v>0.6</v>
      </c>
      <c r="K214" s="37">
        <f t="shared" si="33"/>
        <v>901.6422</v>
      </c>
      <c r="L214" s="37">
        <v>4435.75</v>
      </c>
      <c r="M214" s="42">
        <f t="shared" si="34"/>
        <v>3999459.38865</v>
      </c>
      <c r="N214" s="43">
        <v>1</v>
      </c>
      <c r="O214" s="37">
        <v>300000</v>
      </c>
      <c r="P214" s="44">
        <f t="shared" si="35"/>
        <v>300000</v>
      </c>
      <c r="Q214" s="37">
        <f t="shared" si="36"/>
        <v>1502.737</v>
      </c>
      <c r="R214" s="37">
        <v>1068.58</v>
      </c>
      <c r="S214" s="42">
        <f t="shared" si="37"/>
        <v>1605794.70346</v>
      </c>
      <c r="T214" s="43">
        <v>2.4</v>
      </c>
      <c r="U214" s="37">
        <f t="shared" si="30"/>
        <v>380.17697999999996</v>
      </c>
      <c r="V214" s="47">
        <v>1068.58</v>
      </c>
      <c r="W214" s="42">
        <f t="shared" si="38"/>
        <v>406249.5172883999</v>
      </c>
      <c r="X214" s="50">
        <f t="shared" si="39"/>
        <v>7065909.38373215</v>
      </c>
    </row>
    <row r="215" spans="1:24" ht="12.75">
      <c r="A215" s="1">
        <v>201</v>
      </c>
      <c r="B215" t="s">
        <v>345</v>
      </c>
      <c r="C215" s="1" t="s">
        <v>4</v>
      </c>
      <c r="D215" s="40">
        <v>2623.390686</v>
      </c>
      <c r="E215" s="37">
        <v>211.293096</v>
      </c>
      <c r="F215" s="38">
        <v>0.77</v>
      </c>
      <c r="G215" s="37">
        <f t="shared" si="31"/>
        <v>162.69568392</v>
      </c>
      <c r="H215" s="40">
        <v>6185</v>
      </c>
      <c r="I215" s="37">
        <f t="shared" si="32"/>
        <v>1006272.8050451999</v>
      </c>
      <c r="J215" s="41">
        <v>0.6</v>
      </c>
      <c r="K215" s="37">
        <f t="shared" si="33"/>
        <v>1574.0344116</v>
      </c>
      <c r="L215" s="37">
        <v>4435.75</v>
      </c>
      <c r="M215" s="42">
        <f t="shared" si="34"/>
        <v>6982023.141254701</v>
      </c>
      <c r="N215" s="43">
        <v>1</v>
      </c>
      <c r="O215" s="37">
        <v>300000</v>
      </c>
      <c r="P215" s="44">
        <f t="shared" si="35"/>
        <v>300000</v>
      </c>
      <c r="Q215" s="37">
        <f t="shared" si="36"/>
        <v>2623.390686</v>
      </c>
      <c r="R215" s="37">
        <v>1068.58</v>
      </c>
      <c r="S215" s="42">
        <f t="shared" si="37"/>
        <v>2803302.81924588</v>
      </c>
      <c r="T215" s="43">
        <v>2.4</v>
      </c>
      <c r="U215" s="37">
        <f t="shared" si="30"/>
        <v>507.1034304</v>
      </c>
      <c r="V215" s="47">
        <v>1068.58</v>
      </c>
      <c r="W215" s="42">
        <f t="shared" si="38"/>
        <v>541880.583656832</v>
      </c>
      <c r="X215" s="50">
        <f t="shared" si="39"/>
        <v>11633479.349202612</v>
      </c>
    </row>
    <row r="216" spans="1:24" ht="12.75">
      <c r="A216" s="1">
        <v>202</v>
      </c>
      <c r="B216" t="s">
        <v>345</v>
      </c>
      <c r="C216" s="1" t="s">
        <v>4</v>
      </c>
      <c r="D216" s="40">
        <v>1562.49717</v>
      </c>
      <c r="E216" s="37">
        <v>165.988689</v>
      </c>
      <c r="F216" s="38">
        <v>0.77</v>
      </c>
      <c r="G216" s="37">
        <f t="shared" si="31"/>
        <v>127.81129053</v>
      </c>
      <c r="H216" s="40">
        <v>6185</v>
      </c>
      <c r="I216" s="37">
        <f t="shared" si="32"/>
        <v>790512.8319280499</v>
      </c>
      <c r="J216" s="41">
        <v>0.6</v>
      </c>
      <c r="K216" s="37">
        <f t="shared" si="33"/>
        <v>937.498302</v>
      </c>
      <c r="L216" s="37">
        <v>4435.75</v>
      </c>
      <c r="M216" s="42">
        <f t="shared" si="34"/>
        <v>4158508.0930965</v>
      </c>
      <c r="N216" s="43">
        <v>1</v>
      </c>
      <c r="O216" s="37">
        <v>300000</v>
      </c>
      <c r="P216" s="44">
        <f t="shared" si="35"/>
        <v>300000</v>
      </c>
      <c r="Q216" s="37">
        <f t="shared" si="36"/>
        <v>1562.49717</v>
      </c>
      <c r="R216" s="37">
        <v>1068.58</v>
      </c>
      <c r="S216" s="42">
        <f t="shared" si="37"/>
        <v>1669653.2259186</v>
      </c>
      <c r="T216" s="43">
        <v>2.4</v>
      </c>
      <c r="U216" s="37">
        <f t="shared" si="30"/>
        <v>398.3728536</v>
      </c>
      <c r="V216" s="47">
        <v>1068.58</v>
      </c>
      <c r="W216" s="42">
        <f t="shared" si="38"/>
        <v>425693.26389988797</v>
      </c>
      <c r="X216" s="50">
        <f t="shared" si="39"/>
        <v>7344367.414843038</v>
      </c>
    </row>
    <row r="217" spans="1:24" ht="12.75">
      <c r="A217" s="1">
        <v>203</v>
      </c>
      <c r="B217" t="s">
        <v>358</v>
      </c>
      <c r="C217" s="1" t="s">
        <v>4</v>
      </c>
      <c r="D217" s="40">
        <v>1534.638107</v>
      </c>
      <c r="E217" s="37">
        <v>168.727215</v>
      </c>
      <c r="F217" s="38">
        <v>0.77</v>
      </c>
      <c r="G217" s="37">
        <f t="shared" si="31"/>
        <v>129.91995555</v>
      </c>
      <c r="H217" s="40">
        <v>6185</v>
      </c>
      <c r="I217" s="37">
        <f t="shared" si="32"/>
        <v>803554.92507675</v>
      </c>
      <c r="J217" s="41">
        <v>0.6</v>
      </c>
      <c r="K217" s="37">
        <f t="shared" si="33"/>
        <v>920.7828642</v>
      </c>
      <c r="L217" s="37">
        <v>4435.75</v>
      </c>
      <c r="M217" s="42">
        <f t="shared" si="34"/>
        <v>4084362.58987515</v>
      </c>
      <c r="N217" s="43">
        <v>1</v>
      </c>
      <c r="O217" s="37">
        <v>300000</v>
      </c>
      <c r="P217" s="44">
        <f t="shared" si="35"/>
        <v>300000</v>
      </c>
      <c r="Q217" s="37">
        <f t="shared" si="36"/>
        <v>1534.638107</v>
      </c>
      <c r="R217" s="37">
        <v>1068.58</v>
      </c>
      <c r="S217" s="42">
        <f t="shared" si="37"/>
        <v>1639883.58837806</v>
      </c>
      <c r="T217" s="43">
        <v>2.4</v>
      </c>
      <c r="U217" s="37">
        <f t="shared" si="30"/>
        <v>404.945316</v>
      </c>
      <c r="V217" s="47">
        <v>1068.58</v>
      </c>
      <c r="W217" s="42">
        <f t="shared" si="38"/>
        <v>432716.46577127994</v>
      </c>
      <c r="X217" s="50">
        <f t="shared" si="39"/>
        <v>7260517.56910124</v>
      </c>
    </row>
    <row r="218" spans="1:24" ht="12.75">
      <c r="A218" s="1">
        <v>204</v>
      </c>
      <c r="B218" t="s">
        <v>248</v>
      </c>
      <c r="C218" s="1" t="s">
        <v>4</v>
      </c>
      <c r="D218" s="40">
        <v>28895.22184</v>
      </c>
      <c r="E218" s="37">
        <v>689.026668</v>
      </c>
      <c r="F218" s="38">
        <v>0.77</v>
      </c>
      <c r="G218" s="37">
        <f t="shared" si="31"/>
        <v>530.55053436</v>
      </c>
      <c r="H218" s="40">
        <v>6185</v>
      </c>
      <c r="I218" s="37">
        <f t="shared" si="32"/>
        <v>3281455.0550166</v>
      </c>
      <c r="J218" s="41">
        <v>0.6</v>
      </c>
      <c r="K218" s="37">
        <f t="shared" si="33"/>
        <v>17337.133103999997</v>
      </c>
      <c r="L218" s="37">
        <v>4435.75</v>
      </c>
      <c r="M218" s="42">
        <f t="shared" si="34"/>
        <v>76903188.16606799</v>
      </c>
      <c r="N218" s="43">
        <v>1</v>
      </c>
      <c r="O218" s="37">
        <v>300000</v>
      </c>
      <c r="P218" s="44">
        <f t="shared" si="35"/>
        <v>300000</v>
      </c>
      <c r="Q218" s="37">
        <f t="shared" si="36"/>
        <v>28895.22184</v>
      </c>
      <c r="R218" s="37">
        <v>1068.58</v>
      </c>
      <c r="S218" s="42">
        <f t="shared" si="37"/>
        <v>30876856.153787196</v>
      </c>
      <c r="T218" s="43">
        <v>2.4</v>
      </c>
      <c r="U218" s="37">
        <f t="shared" si="30"/>
        <v>1653.6640031999998</v>
      </c>
      <c r="V218" s="47">
        <v>1068.58</v>
      </c>
      <c r="W218" s="42">
        <f t="shared" si="38"/>
        <v>1767072.2805394556</v>
      </c>
      <c r="X218" s="50">
        <f t="shared" si="39"/>
        <v>113128571.65541124</v>
      </c>
    </row>
    <row r="219" spans="1:24" ht="12.75">
      <c r="A219" s="1">
        <v>205</v>
      </c>
      <c r="B219" t="s">
        <v>359</v>
      </c>
      <c r="C219" s="1" t="s">
        <v>4</v>
      </c>
      <c r="D219" s="40">
        <v>1795.7855</v>
      </c>
      <c r="E219" s="37">
        <v>174.082602</v>
      </c>
      <c r="F219" s="38">
        <v>0.77</v>
      </c>
      <c r="G219" s="37">
        <f t="shared" si="31"/>
        <v>134.04360354000002</v>
      </c>
      <c r="H219" s="40">
        <v>6185</v>
      </c>
      <c r="I219" s="37">
        <f t="shared" si="32"/>
        <v>829059.6878949001</v>
      </c>
      <c r="J219" s="41">
        <v>0.6</v>
      </c>
      <c r="K219" s="37">
        <f t="shared" si="33"/>
        <v>1077.4713</v>
      </c>
      <c r="L219" s="37">
        <v>4435.75</v>
      </c>
      <c r="M219" s="42">
        <f t="shared" si="34"/>
        <v>4779393.318975</v>
      </c>
      <c r="N219" s="43">
        <v>1</v>
      </c>
      <c r="O219" s="37">
        <v>300000</v>
      </c>
      <c r="P219" s="44">
        <f t="shared" si="35"/>
        <v>300000</v>
      </c>
      <c r="Q219" s="37">
        <f t="shared" si="36"/>
        <v>1795.7855</v>
      </c>
      <c r="R219" s="37">
        <v>1068.58</v>
      </c>
      <c r="S219" s="42">
        <f t="shared" si="37"/>
        <v>1918940.4695899999</v>
      </c>
      <c r="T219" s="43">
        <v>2.4</v>
      </c>
      <c r="U219" s="37">
        <f t="shared" si="30"/>
        <v>417.7982448</v>
      </c>
      <c r="V219" s="47">
        <v>1068.58</v>
      </c>
      <c r="W219" s="42">
        <f t="shared" si="38"/>
        <v>446450.848428384</v>
      </c>
      <c r="X219" s="50">
        <f t="shared" si="39"/>
        <v>8273844.324888284</v>
      </c>
    </row>
    <row r="220" spans="1:24" ht="12.75">
      <c r="A220" s="1">
        <v>206</v>
      </c>
      <c r="B220" t="s">
        <v>359</v>
      </c>
      <c r="C220" s="1" t="s">
        <v>4</v>
      </c>
      <c r="D220" s="40">
        <v>6533.354935</v>
      </c>
      <c r="E220" s="37">
        <v>377.153092</v>
      </c>
      <c r="F220" s="38">
        <v>0.77</v>
      </c>
      <c r="G220" s="37">
        <f t="shared" si="31"/>
        <v>290.40788084</v>
      </c>
      <c r="H220" s="40">
        <v>6185</v>
      </c>
      <c r="I220" s="37">
        <f t="shared" si="32"/>
        <v>1796172.7429954002</v>
      </c>
      <c r="J220" s="41">
        <v>0.6</v>
      </c>
      <c r="K220" s="37">
        <f t="shared" si="33"/>
        <v>3920.012961</v>
      </c>
      <c r="L220" s="37">
        <v>4435.75</v>
      </c>
      <c r="M220" s="42">
        <f t="shared" si="34"/>
        <v>17388197.49175575</v>
      </c>
      <c r="N220" s="43">
        <v>1</v>
      </c>
      <c r="O220" s="37">
        <v>300000</v>
      </c>
      <c r="P220" s="44">
        <f t="shared" si="35"/>
        <v>300000</v>
      </c>
      <c r="Q220" s="37">
        <f t="shared" si="36"/>
        <v>6533.354935</v>
      </c>
      <c r="R220" s="37">
        <v>1068.58</v>
      </c>
      <c r="S220" s="42">
        <f t="shared" si="37"/>
        <v>6981412.4164423</v>
      </c>
      <c r="T220" s="43">
        <v>2.4</v>
      </c>
      <c r="U220" s="37">
        <f t="shared" si="30"/>
        <v>905.1674208000001</v>
      </c>
      <c r="V220" s="47">
        <v>1068.58</v>
      </c>
      <c r="W220" s="42">
        <f t="shared" si="38"/>
        <v>967243.802518464</v>
      </c>
      <c r="X220" s="50">
        <f t="shared" si="39"/>
        <v>27433026.453711916</v>
      </c>
    </row>
    <row r="221" spans="1:24" ht="12.75">
      <c r="A221" s="1">
        <v>207</v>
      </c>
      <c r="B221" t="s">
        <v>360</v>
      </c>
      <c r="C221" s="1" t="s">
        <v>4</v>
      </c>
      <c r="D221" s="40">
        <v>414.263252</v>
      </c>
      <c r="E221" s="37">
        <v>83.149911</v>
      </c>
      <c r="F221" s="38">
        <v>0.77</v>
      </c>
      <c r="G221" s="37">
        <f t="shared" si="31"/>
        <v>64.02543147</v>
      </c>
      <c r="H221" s="40">
        <v>6185</v>
      </c>
      <c r="I221" s="37">
        <f t="shared" si="32"/>
        <v>395997.29364195</v>
      </c>
      <c r="J221" s="41">
        <v>0.6</v>
      </c>
      <c r="K221" s="37">
        <f t="shared" si="33"/>
        <v>248.5579512</v>
      </c>
      <c r="L221" s="37">
        <v>4435.75</v>
      </c>
      <c r="M221" s="42">
        <f t="shared" si="34"/>
        <v>1102540.9320354</v>
      </c>
      <c r="N221" s="43">
        <v>1</v>
      </c>
      <c r="O221" s="37">
        <v>300000</v>
      </c>
      <c r="P221" s="44">
        <f t="shared" si="35"/>
        <v>300000</v>
      </c>
      <c r="Q221" s="37">
        <f t="shared" si="36"/>
        <v>414.263252</v>
      </c>
      <c r="R221" s="37">
        <v>1068.58</v>
      </c>
      <c r="S221" s="42">
        <f t="shared" si="37"/>
        <v>442673.42582216</v>
      </c>
      <c r="T221" s="43">
        <v>2.4</v>
      </c>
      <c r="U221" s="37">
        <f t="shared" si="30"/>
        <v>199.5597864</v>
      </c>
      <c r="V221" s="47">
        <v>1068.58</v>
      </c>
      <c r="W221" s="42">
        <f t="shared" si="38"/>
        <v>213245.596551312</v>
      </c>
      <c r="X221" s="50">
        <f t="shared" si="39"/>
        <v>2454457.248050822</v>
      </c>
    </row>
    <row r="222" spans="1:24" ht="12.75">
      <c r="A222" s="1">
        <v>208</v>
      </c>
      <c r="B222" t="s">
        <v>361</v>
      </c>
      <c r="C222" s="1" t="s">
        <v>4</v>
      </c>
      <c r="D222" s="40">
        <v>350.968361</v>
      </c>
      <c r="E222" s="37">
        <v>75.823797</v>
      </c>
      <c r="F222" s="38">
        <v>0.77</v>
      </c>
      <c r="G222" s="37">
        <f t="shared" si="31"/>
        <v>58.38432369</v>
      </c>
      <c r="H222" s="40">
        <v>6185</v>
      </c>
      <c r="I222" s="37">
        <f t="shared" si="32"/>
        <v>361107.04202265</v>
      </c>
      <c r="J222" s="41">
        <v>0.6</v>
      </c>
      <c r="K222" s="37">
        <f t="shared" si="33"/>
        <v>210.5810166</v>
      </c>
      <c r="L222" s="37">
        <v>4435.75</v>
      </c>
      <c r="M222" s="42">
        <f t="shared" si="34"/>
        <v>934084.74438345</v>
      </c>
      <c r="N222" s="43">
        <v>1</v>
      </c>
      <c r="O222" s="37">
        <v>300000</v>
      </c>
      <c r="P222" s="44">
        <f t="shared" si="35"/>
        <v>300000</v>
      </c>
      <c r="Q222" s="37">
        <f t="shared" si="36"/>
        <v>350.968361</v>
      </c>
      <c r="R222" s="37">
        <v>1068.58</v>
      </c>
      <c r="S222" s="42">
        <f t="shared" si="37"/>
        <v>375037.77119738</v>
      </c>
      <c r="T222" s="43">
        <v>2.4</v>
      </c>
      <c r="U222" s="37">
        <f t="shared" si="30"/>
        <v>181.9771128</v>
      </c>
      <c r="V222" s="47">
        <v>1068.58</v>
      </c>
      <c r="W222" s="42">
        <f t="shared" si="38"/>
        <v>194457.10319582396</v>
      </c>
      <c r="X222" s="50">
        <f t="shared" si="39"/>
        <v>2164686.660799304</v>
      </c>
    </row>
    <row r="223" spans="1:24" ht="12.75">
      <c r="A223" s="1">
        <v>209</v>
      </c>
      <c r="B223" t="s">
        <v>361</v>
      </c>
      <c r="C223" s="1" t="s">
        <v>4</v>
      </c>
      <c r="D223" s="40">
        <v>520.307426</v>
      </c>
      <c r="E223" s="37">
        <v>91.483512</v>
      </c>
      <c r="F223" s="38">
        <v>0.77</v>
      </c>
      <c r="G223" s="37">
        <f t="shared" si="31"/>
        <v>70.44230424</v>
      </c>
      <c r="H223" s="40">
        <v>6185</v>
      </c>
      <c r="I223" s="37">
        <f t="shared" si="32"/>
        <v>435685.6517244</v>
      </c>
      <c r="J223" s="41">
        <v>0.6</v>
      </c>
      <c r="K223" s="37">
        <f t="shared" si="33"/>
        <v>312.1844556</v>
      </c>
      <c r="L223" s="37">
        <v>4435.75</v>
      </c>
      <c r="M223" s="42">
        <f t="shared" si="34"/>
        <v>1384772.1989276998</v>
      </c>
      <c r="N223" s="43">
        <v>1</v>
      </c>
      <c r="O223" s="37">
        <v>300000</v>
      </c>
      <c r="P223" s="44">
        <f t="shared" si="35"/>
        <v>300000</v>
      </c>
      <c r="Q223" s="37">
        <f t="shared" si="36"/>
        <v>520.307426</v>
      </c>
      <c r="R223" s="37">
        <v>1068.58</v>
      </c>
      <c r="S223" s="42">
        <f t="shared" si="37"/>
        <v>555990.1092750799</v>
      </c>
      <c r="T223" s="43">
        <v>2.4</v>
      </c>
      <c r="U223" s="37">
        <f t="shared" si="30"/>
        <v>219.5604288</v>
      </c>
      <c r="V223" s="47">
        <v>1068.58</v>
      </c>
      <c r="W223" s="42">
        <f t="shared" si="38"/>
        <v>234617.88300710398</v>
      </c>
      <c r="X223" s="50">
        <f t="shared" si="39"/>
        <v>2911065.8429342834</v>
      </c>
    </row>
    <row r="224" spans="1:24" ht="12.75">
      <c r="A224" s="1">
        <v>210</v>
      </c>
      <c r="B224" t="s">
        <v>362</v>
      </c>
      <c r="C224" s="1" t="s">
        <v>4</v>
      </c>
      <c r="D224" s="40">
        <v>1126.922249</v>
      </c>
      <c r="E224" s="37">
        <v>133.93091</v>
      </c>
      <c r="F224" s="38">
        <v>0.77</v>
      </c>
      <c r="G224" s="37">
        <f t="shared" si="31"/>
        <v>103.12680070000002</v>
      </c>
      <c r="H224" s="40">
        <v>6185</v>
      </c>
      <c r="I224" s="37">
        <f t="shared" si="32"/>
        <v>637839.2623295002</v>
      </c>
      <c r="J224" s="41">
        <v>0.6</v>
      </c>
      <c r="K224" s="37">
        <f t="shared" si="33"/>
        <v>676.1533493999999</v>
      </c>
      <c r="L224" s="37">
        <v>4435.75</v>
      </c>
      <c r="M224" s="42">
        <f t="shared" si="34"/>
        <v>2999247.2196010496</v>
      </c>
      <c r="N224" s="43">
        <v>1</v>
      </c>
      <c r="O224" s="37">
        <v>300000</v>
      </c>
      <c r="P224" s="44">
        <f t="shared" si="35"/>
        <v>300000</v>
      </c>
      <c r="Q224" s="37">
        <f t="shared" si="36"/>
        <v>1126.922249</v>
      </c>
      <c r="R224" s="37">
        <v>1068.58</v>
      </c>
      <c r="S224" s="42">
        <f t="shared" si="37"/>
        <v>1204206.57683642</v>
      </c>
      <c r="T224" s="43">
        <v>2.4</v>
      </c>
      <c r="U224" s="37">
        <f t="shared" si="30"/>
        <v>321.434184</v>
      </c>
      <c r="V224" s="47">
        <v>1068.58</v>
      </c>
      <c r="W224" s="42">
        <f t="shared" si="38"/>
        <v>343478.14033872</v>
      </c>
      <c r="X224" s="50">
        <f t="shared" si="39"/>
        <v>5484771.199105689</v>
      </c>
    </row>
    <row r="225" spans="1:24" ht="12.75">
      <c r="A225" s="1">
        <v>211</v>
      </c>
      <c r="B225" t="s">
        <v>363</v>
      </c>
      <c r="C225" s="1" t="s">
        <v>4</v>
      </c>
      <c r="D225" s="40">
        <v>530.121452</v>
      </c>
      <c r="E225" s="37">
        <v>92.305778</v>
      </c>
      <c r="F225" s="38">
        <v>0.77</v>
      </c>
      <c r="G225" s="37">
        <f t="shared" si="31"/>
        <v>71.07544906000001</v>
      </c>
      <c r="H225" s="40">
        <v>6185</v>
      </c>
      <c r="I225" s="37">
        <f t="shared" si="32"/>
        <v>439601.65243610006</v>
      </c>
      <c r="J225" s="41">
        <v>0.6</v>
      </c>
      <c r="K225" s="37">
        <f t="shared" si="33"/>
        <v>318.07287119999995</v>
      </c>
      <c r="L225" s="37">
        <v>4435.75</v>
      </c>
      <c r="M225" s="42">
        <f t="shared" si="34"/>
        <v>1410891.7384253999</v>
      </c>
      <c r="N225" s="43">
        <v>1</v>
      </c>
      <c r="O225" s="37">
        <v>300000</v>
      </c>
      <c r="P225" s="44">
        <f t="shared" si="35"/>
        <v>300000</v>
      </c>
      <c r="Q225" s="37">
        <f t="shared" si="36"/>
        <v>530.121452</v>
      </c>
      <c r="R225" s="37">
        <v>1068.58</v>
      </c>
      <c r="S225" s="42">
        <f t="shared" si="37"/>
        <v>566477.1811781599</v>
      </c>
      <c r="T225" s="43">
        <v>2.4</v>
      </c>
      <c r="U225" s="37">
        <f t="shared" si="30"/>
        <v>221.5338672</v>
      </c>
      <c r="V225" s="47">
        <v>1068.58</v>
      </c>
      <c r="W225" s="42">
        <f t="shared" si="38"/>
        <v>236726.659812576</v>
      </c>
      <c r="X225" s="50">
        <f t="shared" si="39"/>
        <v>2953697.2318522357</v>
      </c>
    </row>
    <row r="226" spans="1:24" ht="12.75">
      <c r="A226" s="1">
        <v>212</v>
      </c>
      <c r="B226" t="s">
        <v>364</v>
      </c>
      <c r="C226" s="1" t="s">
        <v>4</v>
      </c>
      <c r="D226" s="40">
        <v>1665.283745</v>
      </c>
      <c r="E226" s="37">
        <v>164.132641</v>
      </c>
      <c r="F226" s="38">
        <v>0.77</v>
      </c>
      <c r="G226" s="37">
        <f t="shared" si="31"/>
        <v>126.38213357000001</v>
      </c>
      <c r="H226" s="40">
        <v>6185</v>
      </c>
      <c r="I226" s="37">
        <f t="shared" si="32"/>
        <v>781673.49613045</v>
      </c>
      <c r="J226" s="41">
        <v>0.6</v>
      </c>
      <c r="K226" s="37">
        <f t="shared" si="33"/>
        <v>999.1702469999999</v>
      </c>
      <c r="L226" s="37">
        <v>4435.75</v>
      </c>
      <c r="M226" s="42">
        <f t="shared" si="34"/>
        <v>4432069.42313025</v>
      </c>
      <c r="N226" s="43">
        <v>1</v>
      </c>
      <c r="O226" s="37">
        <v>300000</v>
      </c>
      <c r="P226" s="44">
        <f t="shared" si="35"/>
        <v>300000</v>
      </c>
      <c r="Q226" s="37">
        <f t="shared" si="36"/>
        <v>1665.283745</v>
      </c>
      <c r="R226" s="37">
        <v>1068.58</v>
      </c>
      <c r="S226" s="42">
        <f t="shared" si="37"/>
        <v>1779488.9042321</v>
      </c>
      <c r="T226" s="43">
        <v>2.4</v>
      </c>
      <c r="U226" s="37">
        <f t="shared" si="30"/>
        <v>393.9183384</v>
      </c>
      <c r="V226" s="47">
        <v>1068.58</v>
      </c>
      <c r="W226" s="42">
        <f t="shared" si="38"/>
        <v>420933.2580474719</v>
      </c>
      <c r="X226" s="50">
        <f t="shared" si="39"/>
        <v>7714165.081540272</v>
      </c>
    </row>
    <row r="227" spans="1:24" ht="12.75">
      <c r="A227" s="1">
        <v>213</v>
      </c>
      <c r="B227" t="s">
        <v>365</v>
      </c>
      <c r="C227" s="1" t="s">
        <v>4</v>
      </c>
      <c r="D227" s="40">
        <v>2194.874634</v>
      </c>
      <c r="E227" s="37">
        <v>198.184919</v>
      </c>
      <c r="F227" s="38">
        <v>0.77</v>
      </c>
      <c r="G227" s="37">
        <f t="shared" si="31"/>
        <v>152.60238763</v>
      </c>
      <c r="H227" s="40">
        <v>6185</v>
      </c>
      <c r="I227" s="37">
        <f t="shared" si="32"/>
        <v>943845.7674915501</v>
      </c>
      <c r="J227" s="41">
        <v>0.6</v>
      </c>
      <c r="K227" s="37">
        <f t="shared" si="33"/>
        <v>1316.9247804</v>
      </c>
      <c r="L227" s="37">
        <v>4435.75</v>
      </c>
      <c r="M227" s="42">
        <f t="shared" si="34"/>
        <v>5841549.0946593</v>
      </c>
      <c r="N227" s="43">
        <v>1</v>
      </c>
      <c r="O227" s="37">
        <v>300000</v>
      </c>
      <c r="P227" s="44">
        <f t="shared" si="35"/>
        <v>300000</v>
      </c>
      <c r="Q227" s="37">
        <f t="shared" si="36"/>
        <v>2194.874634</v>
      </c>
      <c r="R227" s="37">
        <v>1068.58</v>
      </c>
      <c r="S227" s="42">
        <f t="shared" si="37"/>
        <v>2345399.1363997194</v>
      </c>
      <c r="T227" s="43">
        <v>2.4</v>
      </c>
      <c r="U227" s="37">
        <f t="shared" si="30"/>
        <v>475.6438056</v>
      </c>
      <c r="V227" s="47">
        <v>1068.58</v>
      </c>
      <c r="W227" s="42">
        <f t="shared" si="38"/>
        <v>508263.45778804796</v>
      </c>
      <c r="X227" s="50">
        <f t="shared" si="39"/>
        <v>9939057.456338616</v>
      </c>
    </row>
    <row r="228" spans="1:24" ht="12.75">
      <c r="A228" s="1">
        <v>214</v>
      </c>
      <c r="B228" t="s">
        <v>366</v>
      </c>
      <c r="C228" s="1" t="s">
        <v>4</v>
      </c>
      <c r="D228" s="40">
        <v>1332.221573</v>
      </c>
      <c r="E228" s="37">
        <v>164.709117</v>
      </c>
      <c r="F228" s="38">
        <v>0.77</v>
      </c>
      <c r="G228" s="37">
        <f t="shared" si="31"/>
        <v>126.82602009</v>
      </c>
      <c r="H228" s="40">
        <v>6185</v>
      </c>
      <c r="I228" s="37">
        <f t="shared" si="32"/>
        <v>784418.93425665</v>
      </c>
      <c r="J228" s="41">
        <v>0.6</v>
      </c>
      <c r="K228" s="37">
        <f t="shared" si="33"/>
        <v>799.3329438</v>
      </c>
      <c r="L228" s="37">
        <v>4435.75</v>
      </c>
      <c r="M228" s="42">
        <f t="shared" si="34"/>
        <v>3545641.1054608496</v>
      </c>
      <c r="N228" s="43">
        <v>1</v>
      </c>
      <c r="O228" s="37">
        <v>300000</v>
      </c>
      <c r="P228" s="44">
        <f t="shared" si="35"/>
        <v>300000</v>
      </c>
      <c r="Q228" s="37">
        <f t="shared" si="36"/>
        <v>1332.221573</v>
      </c>
      <c r="R228" s="37">
        <v>1068.58</v>
      </c>
      <c r="S228" s="42">
        <f t="shared" si="37"/>
        <v>1423585.32847634</v>
      </c>
      <c r="T228" s="43">
        <v>2.4</v>
      </c>
      <c r="U228" s="37">
        <f t="shared" si="30"/>
        <v>395.3018808</v>
      </c>
      <c r="V228" s="47">
        <v>1068.58</v>
      </c>
      <c r="W228" s="42">
        <f t="shared" si="38"/>
        <v>422411.683785264</v>
      </c>
      <c r="X228" s="50">
        <f t="shared" si="39"/>
        <v>6476057.051979104</v>
      </c>
    </row>
    <row r="229" spans="1:24" ht="12.75">
      <c r="A229" s="1">
        <v>215</v>
      </c>
      <c r="B229" t="s">
        <v>359</v>
      </c>
      <c r="C229" s="1" t="s">
        <v>21</v>
      </c>
      <c r="D229" s="40">
        <v>1520.527138</v>
      </c>
      <c r="E229" s="37">
        <v>167.444359</v>
      </c>
      <c r="F229" s="38">
        <v>0.77</v>
      </c>
      <c r="G229" s="37">
        <f t="shared" si="31"/>
        <v>128.93215643</v>
      </c>
      <c r="H229" s="40">
        <v>6185</v>
      </c>
      <c r="I229" s="37">
        <f t="shared" si="32"/>
        <v>797445.3875195499</v>
      </c>
      <c r="J229" s="41">
        <v>0.6</v>
      </c>
      <c r="K229" s="37">
        <f t="shared" si="33"/>
        <v>912.3162828</v>
      </c>
      <c r="L229" s="37">
        <v>4435.75</v>
      </c>
      <c r="M229" s="42">
        <f t="shared" si="34"/>
        <v>4046806.9514301</v>
      </c>
      <c r="N229" s="43">
        <v>1</v>
      </c>
      <c r="O229" s="37">
        <v>300000</v>
      </c>
      <c r="P229" s="44">
        <f t="shared" si="35"/>
        <v>300000</v>
      </c>
      <c r="Q229" s="37">
        <f t="shared" si="36"/>
        <v>1520.527138</v>
      </c>
      <c r="R229" s="37">
        <v>1068.58</v>
      </c>
      <c r="S229" s="42">
        <f t="shared" si="37"/>
        <v>1624804.8891240398</v>
      </c>
      <c r="T229" s="43">
        <v>2.4</v>
      </c>
      <c r="U229" s="37">
        <f t="shared" si="30"/>
        <v>401.8664616</v>
      </c>
      <c r="V229" s="47">
        <v>1068.58</v>
      </c>
      <c r="W229" s="42">
        <f t="shared" si="38"/>
        <v>429426.46353652794</v>
      </c>
      <c r="X229" s="50">
        <f t="shared" si="39"/>
        <v>7198483.691610217</v>
      </c>
    </row>
    <row r="230" spans="1:24" ht="12.75">
      <c r="A230" s="1">
        <v>216</v>
      </c>
      <c r="B230" t="s">
        <v>367</v>
      </c>
      <c r="C230" s="1" t="s">
        <v>4</v>
      </c>
      <c r="D230" s="40">
        <v>848.40052</v>
      </c>
      <c r="E230" s="37">
        <v>141.251255</v>
      </c>
      <c r="F230" s="38">
        <v>0.77</v>
      </c>
      <c r="G230" s="37">
        <f t="shared" si="31"/>
        <v>108.76346634999999</v>
      </c>
      <c r="H230" s="40">
        <v>6185</v>
      </c>
      <c r="I230" s="37">
        <f t="shared" si="32"/>
        <v>672702.0393747499</v>
      </c>
      <c r="J230" s="41">
        <v>0.6</v>
      </c>
      <c r="K230" s="37">
        <f t="shared" si="33"/>
        <v>509.040312</v>
      </c>
      <c r="L230" s="37">
        <v>4435.75</v>
      </c>
      <c r="M230" s="42">
        <f t="shared" si="34"/>
        <v>2257975.563954</v>
      </c>
      <c r="N230" s="43">
        <v>1</v>
      </c>
      <c r="O230" s="37">
        <v>300000</v>
      </c>
      <c r="P230" s="44">
        <f t="shared" si="35"/>
        <v>300000</v>
      </c>
      <c r="Q230" s="37">
        <f t="shared" si="36"/>
        <v>848.40052</v>
      </c>
      <c r="R230" s="37">
        <v>1068.58</v>
      </c>
      <c r="S230" s="42">
        <f t="shared" si="37"/>
        <v>906583.8276616</v>
      </c>
      <c r="T230" s="43">
        <v>2.4</v>
      </c>
      <c r="U230" s="37">
        <f t="shared" si="30"/>
        <v>339.00301199999996</v>
      </c>
      <c r="V230" s="47">
        <v>1068.58</v>
      </c>
      <c r="W230" s="42">
        <f t="shared" si="38"/>
        <v>362251.8385629599</v>
      </c>
      <c r="X230" s="50">
        <f t="shared" si="39"/>
        <v>4499513.269553309</v>
      </c>
    </row>
    <row r="231" spans="1:24" ht="12.75">
      <c r="A231" s="1">
        <v>217</v>
      </c>
      <c r="B231" t="s">
        <v>368</v>
      </c>
      <c r="C231" s="1" t="s">
        <v>4</v>
      </c>
      <c r="D231" s="40">
        <v>1256.118774</v>
      </c>
      <c r="E231" s="37">
        <v>143.749653</v>
      </c>
      <c r="F231" s="38">
        <v>0.77</v>
      </c>
      <c r="G231" s="37">
        <f t="shared" si="31"/>
        <v>110.68723281</v>
      </c>
      <c r="H231" s="40">
        <v>6185</v>
      </c>
      <c r="I231" s="37">
        <f t="shared" si="32"/>
        <v>684600.53492985</v>
      </c>
      <c r="J231" s="41">
        <v>0.6</v>
      </c>
      <c r="K231" s="37">
        <f t="shared" si="33"/>
        <v>753.6712644</v>
      </c>
      <c r="L231" s="37">
        <v>4435.75</v>
      </c>
      <c r="M231" s="42">
        <f t="shared" si="34"/>
        <v>3343097.3110623</v>
      </c>
      <c r="N231" s="43">
        <v>1</v>
      </c>
      <c r="O231" s="37">
        <v>300000</v>
      </c>
      <c r="P231" s="44">
        <f t="shared" si="35"/>
        <v>300000</v>
      </c>
      <c r="Q231" s="37">
        <f t="shared" si="36"/>
        <v>1256.118774</v>
      </c>
      <c r="R231" s="37">
        <v>1068.58</v>
      </c>
      <c r="S231" s="42">
        <f t="shared" si="37"/>
        <v>1342263.39952092</v>
      </c>
      <c r="T231" s="43">
        <v>2.4</v>
      </c>
      <c r="U231" s="37">
        <f t="shared" si="30"/>
        <v>344.9991672</v>
      </c>
      <c r="V231" s="47">
        <v>1068.58</v>
      </c>
      <c r="W231" s="42">
        <f t="shared" si="38"/>
        <v>368659.21008657594</v>
      </c>
      <c r="X231" s="50">
        <f t="shared" si="39"/>
        <v>6038620.455599646</v>
      </c>
    </row>
    <row r="232" spans="1:24" ht="12.75">
      <c r="A232" s="1">
        <v>218</v>
      </c>
      <c r="B232" t="s">
        <v>368</v>
      </c>
      <c r="C232" s="1" t="s">
        <v>4</v>
      </c>
      <c r="D232" s="40">
        <v>560.45225</v>
      </c>
      <c r="E232" s="37">
        <v>100.6723222</v>
      </c>
      <c r="F232" s="38">
        <v>0.77</v>
      </c>
      <c r="G232" s="37">
        <f t="shared" si="31"/>
        <v>77.517688094</v>
      </c>
      <c r="H232" s="40">
        <v>6185</v>
      </c>
      <c r="I232" s="37">
        <f t="shared" si="32"/>
        <v>479446.90086138994</v>
      </c>
      <c r="J232" s="41">
        <v>0.6</v>
      </c>
      <c r="K232" s="37">
        <f t="shared" si="33"/>
        <v>336.27135000000004</v>
      </c>
      <c r="L232" s="37">
        <v>4435.75</v>
      </c>
      <c r="M232" s="42">
        <f t="shared" si="34"/>
        <v>1491615.6407625002</v>
      </c>
      <c r="N232" s="43">
        <v>1</v>
      </c>
      <c r="O232" s="37">
        <v>300000</v>
      </c>
      <c r="P232" s="44">
        <f t="shared" si="35"/>
        <v>300000</v>
      </c>
      <c r="Q232" s="37">
        <f t="shared" si="36"/>
        <v>560.45225</v>
      </c>
      <c r="R232" s="37">
        <v>1068.58</v>
      </c>
      <c r="S232" s="42">
        <f t="shared" si="37"/>
        <v>598888.065305</v>
      </c>
      <c r="T232" s="43">
        <v>2.4</v>
      </c>
      <c r="U232" s="37">
        <f t="shared" si="30"/>
        <v>241.61357327999997</v>
      </c>
      <c r="V232" s="47">
        <v>1068.58</v>
      </c>
      <c r="W232" s="42">
        <f t="shared" si="38"/>
        <v>258183.43213554236</v>
      </c>
      <c r="X232" s="50">
        <f t="shared" si="39"/>
        <v>3128134.0390644325</v>
      </c>
    </row>
    <row r="233" spans="1:24" ht="12.75">
      <c r="A233" s="1">
        <v>219</v>
      </c>
      <c r="B233" t="s">
        <v>368</v>
      </c>
      <c r="C233" s="1" t="s">
        <v>4</v>
      </c>
      <c r="D233" s="40">
        <v>662.712425</v>
      </c>
      <c r="E233" s="37">
        <v>108.9632</v>
      </c>
      <c r="F233" s="38">
        <v>0.77</v>
      </c>
      <c r="G233" s="37">
        <f t="shared" si="31"/>
        <v>83.901664</v>
      </c>
      <c r="H233" s="40">
        <v>6185</v>
      </c>
      <c r="I233" s="37">
        <f t="shared" si="32"/>
        <v>518931.79183999996</v>
      </c>
      <c r="J233" s="41">
        <v>0.6</v>
      </c>
      <c r="K233" s="37">
        <f t="shared" si="33"/>
        <v>397.627455</v>
      </c>
      <c r="L233" s="37">
        <v>4435.75</v>
      </c>
      <c r="M233" s="42">
        <f t="shared" si="34"/>
        <v>1763775.98351625</v>
      </c>
      <c r="N233" s="43">
        <v>1</v>
      </c>
      <c r="O233" s="37">
        <v>300000</v>
      </c>
      <c r="P233" s="44">
        <f t="shared" si="35"/>
        <v>300000</v>
      </c>
      <c r="Q233" s="37">
        <f t="shared" si="36"/>
        <v>662.712425</v>
      </c>
      <c r="R233" s="37">
        <v>1068.58</v>
      </c>
      <c r="S233" s="42">
        <f t="shared" si="37"/>
        <v>708161.2431065</v>
      </c>
      <c r="T233" s="43">
        <v>2.4</v>
      </c>
      <c r="U233" s="37">
        <f t="shared" si="30"/>
        <v>261.51168</v>
      </c>
      <c r="V233" s="47">
        <v>1068.58</v>
      </c>
      <c r="W233" s="42">
        <f t="shared" si="38"/>
        <v>279446.1510144</v>
      </c>
      <c r="X233" s="50">
        <f t="shared" si="39"/>
        <v>3570315.16947715</v>
      </c>
    </row>
    <row r="234" spans="1:24" ht="12.75">
      <c r="A234" s="1">
        <v>220</v>
      </c>
      <c r="B234" t="s">
        <v>369</v>
      </c>
      <c r="C234" s="1" t="s">
        <v>3</v>
      </c>
      <c r="D234" s="40">
        <v>1154.644241</v>
      </c>
      <c r="E234" s="37">
        <v>147.352247</v>
      </c>
      <c r="F234" s="38">
        <v>0.77</v>
      </c>
      <c r="G234" s="37">
        <f t="shared" si="31"/>
        <v>113.46123019000001</v>
      </c>
      <c r="H234" s="40">
        <v>6185</v>
      </c>
      <c r="I234" s="37">
        <f t="shared" si="32"/>
        <v>701757.7087251501</v>
      </c>
      <c r="J234" s="41">
        <v>0.6</v>
      </c>
      <c r="K234" s="37">
        <f t="shared" si="33"/>
        <v>692.7865446</v>
      </c>
      <c r="L234" s="37">
        <v>4435.75</v>
      </c>
      <c r="M234" s="42">
        <f t="shared" si="34"/>
        <v>3073027.91520945</v>
      </c>
      <c r="N234" s="43">
        <v>1</v>
      </c>
      <c r="O234" s="37">
        <v>300000</v>
      </c>
      <c r="P234" s="44">
        <f t="shared" si="35"/>
        <v>300000</v>
      </c>
      <c r="Q234" s="37">
        <f t="shared" si="36"/>
        <v>1154.644241</v>
      </c>
      <c r="R234" s="37">
        <v>1068.58</v>
      </c>
      <c r="S234" s="42">
        <f t="shared" si="37"/>
        <v>1233829.74304778</v>
      </c>
      <c r="T234" s="43">
        <v>2.4</v>
      </c>
      <c r="U234" s="37">
        <f t="shared" si="30"/>
        <v>353.6453928</v>
      </c>
      <c r="V234" s="47">
        <v>1068.58</v>
      </c>
      <c r="W234" s="42">
        <f t="shared" si="38"/>
        <v>377898.393838224</v>
      </c>
      <c r="X234" s="50">
        <f t="shared" si="39"/>
        <v>5686513.760820604</v>
      </c>
    </row>
    <row r="235" spans="1:24" ht="12.75">
      <c r="A235" s="1">
        <v>221</v>
      </c>
      <c r="B235" t="s">
        <v>79</v>
      </c>
      <c r="C235" s="1" t="s">
        <v>4</v>
      </c>
      <c r="D235" s="40">
        <v>940.973694</v>
      </c>
      <c r="E235" s="37">
        <v>125.117907</v>
      </c>
      <c r="F235" s="38">
        <v>0.77</v>
      </c>
      <c r="G235" s="37">
        <f t="shared" si="31"/>
        <v>96.34078839</v>
      </c>
      <c r="H235" s="40">
        <v>6185</v>
      </c>
      <c r="I235" s="37">
        <f t="shared" si="32"/>
        <v>595867.77619215</v>
      </c>
      <c r="J235" s="41">
        <v>0.6</v>
      </c>
      <c r="K235" s="37">
        <f t="shared" si="33"/>
        <v>564.5842164</v>
      </c>
      <c r="L235" s="37">
        <v>4435.75</v>
      </c>
      <c r="M235" s="42">
        <f t="shared" si="34"/>
        <v>2504354.4378962996</v>
      </c>
      <c r="N235" s="43">
        <v>1</v>
      </c>
      <c r="O235" s="37">
        <v>300000</v>
      </c>
      <c r="P235" s="44">
        <f t="shared" si="35"/>
        <v>300000</v>
      </c>
      <c r="Q235" s="37">
        <f t="shared" si="36"/>
        <v>940.973694</v>
      </c>
      <c r="R235" s="37">
        <v>1068.58</v>
      </c>
      <c r="S235" s="42">
        <f t="shared" si="37"/>
        <v>1005505.6699345199</v>
      </c>
      <c r="T235" s="43">
        <v>2.4</v>
      </c>
      <c r="U235" s="37">
        <f t="shared" si="30"/>
        <v>300.2829768</v>
      </c>
      <c r="V235" s="47">
        <v>1068.58</v>
      </c>
      <c r="W235" s="42">
        <f t="shared" si="38"/>
        <v>320876.38334894396</v>
      </c>
      <c r="X235" s="50">
        <f t="shared" si="39"/>
        <v>4726604.267371913</v>
      </c>
    </row>
    <row r="236" spans="1:24" ht="12.75">
      <c r="A236" s="1">
        <v>222</v>
      </c>
      <c r="B236" t="s">
        <v>370</v>
      </c>
      <c r="C236" s="1" t="s">
        <v>4</v>
      </c>
      <c r="D236" s="40">
        <v>917.312263</v>
      </c>
      <c r="E236" s="37">
        <v>145.287464</v>
      </c>
      <c r="F236" s="38">
        <v>0.77</v>
      </c>
      <c r="G236" s="37">
        <f t="shared" si="31"/>
        <v>111.87134728000001</v>
      </c>
      <c r="H236" s="40">
        <v>6185</v>
      </c>
      <c r="I236" s="37">
        <f t="shared" si="32"/>
        <v>691924.2829268001</v>
      </c>
      <c r="J236" s="41">
        <v>0.6</v>
      </c>
      <c r="K236" s="37">
        <f t="shared" si="33"/>
        <v>550.3873578</v>
      </c>
      <c r="L236" s="37">
        <v>4435.75</v>
      </c>
      <c r="M236" s="42">
        <f t="shared" si="34"/>
        <v>2441380.72236135</v>
      </c>
      <c r="N236" s="43">
        <v>1</v>
      </c>
      <c r="O236" s="37">
        <v>300000</v>
      </c>
      <c r="P236" s="44">
        <f t="shared" si="35"/>
        <v>300000</v>
      </c>
      <c r="Q236" s="37">
        <f t="shared" si="36"/>
        <v>917.312263</v>
      </c>
      <c r="R236" s="37">
        <v>1068.58</v>
      </c>
      <c r="S236" s="42">
        <f t="shared" si="37"/>
        <v>980221.53799654</v>
      </c>
      <c r="T236" s="43">
        <v>2.4</v>
      </c>
      <c r="U236" s="37">
        <f t="shared" si="30"/>
        <v>348.6899136</v>
      </c>
      <c r="V236" s="47">
        <v>1068.58</v>
      </c>
      <c r="W236" s="42">
        <f t="shared" si="38"/>
        <v>372603.067874688</v>
      </c>
      <c r="X236" s="50">
        <f t="shared" si="39"/>
        <v>4786129.611159378</v>
      </c>
    </row>
    <row r="237" spans="1:24" ht="12.75">
      <c r="A237" s="1">
        <v>223</v>
      </c>
      <c r="B237" t="s">
        <v>334</v>
      </c>
      <c r="C237" s="1" t="s">
        <v>4</v>
      </c>
      <c r="D237" s="40">
        <v>1070.176872</v>
      </c>
      <c r="E237" s="37">
        <v>134.089974</v>
      </c>
      <c r="F237" s="38">
        <v>0.77</v>
      </c>
      <c r="G237" s="37">
        <f t="shared" si="31"/>
        <v>103.24927998000001</v>
      </c>
      <c r="H237" s="40">
        <v>6185</v>
      </c>
      <c r="I237" s="37">
        <f t="shared" si="32"/>
        <v>638596.7966763001</v>
      </c>
      <c r="J237" s="41">
        <v>0.6</v>
      </c>
      <c r="K237" s="37">
        <f t="shared" si="33"/>
        <v>642.1061232</v>
      </c>
      <c r="L237" s="37">
        <v>4435.75</v>
      </c>
      <c r="M237" s="42">
        <f t="shared" si="34"/>
        <v>2848222.2359844</v>
      </c>
      <c r="N237" s="43">
        <v>1</v>
      </c>
      <c r="O237" s="37">
        <v>300000</v>
      </c>
      <c r="P237" s="44">
        <f t="shared" si="35"/>
        <v>300000</v>
      </c>
      <c r="Q237" s="37">
        <f t="shared" si="36"/>
        <v>1070.176872</v>
      </c>
      <c r="R237" s="37">
        <v>1068.58</v>
      </c>
      <c r="S237" s="42">
        <f t="shared" si="37"/>
        <v>1143569.60188176</v>
      </c>
      <c r="T237" s="43">
        <v>2.4</v>
      </c>
      <c r="U237" s="37">
        <f t="shared" si="30"/>
        <v>321.81593760000004</v>
      </c>
      <c r="V237" s="47">
        <v>1068.58</v>
      </c>
      <c r="W237" s="42">
        <f t="shared" si="38"/>
        <v>343886.07460060803</v>
      </c>
      <c r="X237" s="50">
        <f t="shared" si="39"/>
        <v>5274274.709143069</v>
      </c>
    </row>
    <row r="238" spans="1:24" ht="12.75">
      <c r="A238" s="1">
        <v>224</v>
      </c>
      <c r="B238" t="s">
        <v>371</v>
      </c>
      <c r="C238" s="1" t="s">
        <v>4</v>
      </c>
      <c r="D238" s="40">
        <v>1645.271576</v>
      </c>
      <c r="E238" s="37">
        <v>189.526116</v>
      </c>
      <c r="F238" s="38">
        <v>0.77</v>
      </c>
      <c r="G238" s="37">
        <f t="shared" si="31"/>
        <v>145.93510932</v>
      </c>
      <c r="H238" s="40">
        <v>6185</v>
      </c>
      <c r="I238" s="37">
        <f t="shared" si="32"/>
        <v>902608.6511442</v>
      </c>
      <c r="J238" s="41">
        <v>0.6</v>
      </c>
      <c r="K238" s="37">
        <f t="shared" si="33"/>
        <v>987.1629456000001</v>
      </c>
      <c r="L238" s="37">
        <v>4435.75</v>
      </c>
      <c r="M238" s="42">
        <f t="shared" si="34"/>
        <v>4378808.0359452</v>
      </c>
      <c r="N238" s="43">
        <v>1</v>
      </c>
      <c r="O238" s="37">
        <v>300000</v>
      </c>
      <c r="P238" s="44">
        <f t="shared" si="35"/>
        <v>300000</v>
      </c>
      <c r="Q238" s="37">
        <f t="shared" si="36"/>
        <v>1645.271576</v>
      </c>
      <c r="R238" s="37">
        <v>1068.58</v>
      </c>
      <c r="S238" s="42">
        <f t="shared" si="37"/>
        <v>1758104.30068208</v>
      </c>
      <c r="T238" s="43">
        <v>2.4</v>
      </c>
      <c r="U238" s="37">
        <f t="shared" si="30"/>
        <v>454.8626784</v>
      </c>
      <c r="V238" s="47">
        <v>1068.58</v>
      </c>
      <c r="W238" s="42">
        <f t="shared" si="38"/>
        <v>486057.16088467196</v>
      </c>
      <c r="X238" s="50">
        <f t="shared" si="39"/>
        <v>7825578.148656152</v>
      </c>
    </row>
    <row r="239" spans="1:24" ht="12.75">
      <c r="A239" s="1">
        <v>225</v>
      </c>
      <c r="B239" t="s">
        <v>223</v>
      </c>
      <c r="C239" s="1" t="s">
        <v>4</v>
      </c>
      <c r="D239" s="40">
        <v>1397.996658</v>
      </c>
      <c r="E239" s="37">
        <v>149.179096</v>
      </c>
      <c r="F239" s="38">
        <v>0.77</v>
      </c>
      <c r="G239" s="37">
        <f t="shared" si="31"/>
        <v>114.86790391999999</v>
      </c>
      <c r="H239" s="40">
        <v>6185</v>
      </c>
      <c r="I239" s="37">
        <f t="shared" si="32"/>
        <v>710457.9857452</v>
      </c>
      <c r="J239" s="41">
        <v>0.6</v>
      </c>
      <c r="K239" s="37">
        <f t="shared" si="33"/>
        <v>838.7979948</v>
      </c>
      <c r="L239" s="37">
        <v>4435.75</v>
      </c>
      <c r="M239" s="42">
        <f t="shared" si="34"/>
        <v>3720698.2054341</v>
      </c>
      <c r="N239" s="43">
        <v>1</v>
      </c>
      <c r="O239" s="37">
        <v>300000</v>
      </c>
      <c r="P239" s="44">
        <f t="shared" si="35"/>
        <v>300000</v>
      </c>
      <c r="Q239" s="37">
        <f t="shared" si="36"/>
        <v>1397.996658</v>
      </c>
      <c r="R239" s="37">
        <v>1068.58</v>
      </c>
      <c r="S239" s="42">
        <f t="shared" si="37"/>
        <v>1493871.2688056398</v>
      </c>
      <c r="T239" s="43">
        <v>2.4</v>
      </c>
      <c r="U239" s="37">
        <f t="shared" si="30"/>
        <v>358.0298304</v>
      </c>
      <c r="V239" s="47">
        <v>1068.58</v>
      </c>
      <c r="W239" s="42">
        <f t="shared" si="38"/>
        <v>382583.51616883196</v>
      </c>
      <c r="X239" s="50">
        <f t="shared" si="39"/>
        <v>6607610.976153771</v>
      </c>
    </row>
    <row r="240" spans="1:24" ht="12.75">
      <c r="A240" s="1">
        <v>226</v>
      </c>
      <c r="B240" t="s">
        <v>354</v>
      </c>
      <c r="C240" s="1" t="s">
        <v>4</v>
      </c>
      <c r="D240" s="40">
        <v>1608.71862</v>
      </c>
      <c r="E240" s="37">
        <v>177.318159</v>
      </c>
      <c r="F240" s="38">
        <v>0.77</v>
      </c>
      <c r="G240" s="37">
        <f t="shared" si="31"/>
        <v>136.53498243</v>
      </c>
      <c r="H240" s="40">
        <v>6185</v>
      </c>
      <c r="I240" s="37">
        <f t="shared" si="32"/>
        <v>844468.86632955</v>
      </c>
      <c r="J240" s="41">
        <v>0.6</v>
      </c>
      <c r="K240" s="37">
        <f t="shared" si="33"/>
        <v>965.231172</v>
      </c>
      <c r="L240" s="37">
        <v>4435.75</v>
      </c>
      <c r="M240" s="42">
        <f t="shared" si="34"/>
        <v>4281524.171199</v>
      </c>
      <c r="N240" s="43">
        <v>1</v>
      </c>
      <c r="O240" s="37">
        <v>300000</v>
      </c>
      <c r="P240" s="44">
        <f t="shared" si="35"/>
        <v>300000</v>
      </c>
      <c r="Q240" s="37">
        <f t="shared" si="36"/>
        <v>1608.71862</v>
      </c>
      <c r="R240" s="37">
        <v>1068.58</v>
      </c>
      <c r="S240" s="42">
        <f t="shared" si="37"/>
        <v>1719044.5429596</v>
      </c>
      <c r="T240" s="43">
        <v>2.4</v>
      </c>
      <c r="U240" s="37">
        <f t="shared" si="30"/>
        <v>425.5635816</v>
      </c>
      <c r="V240" s="47">
        <v>1068.58</v>
      </c>
      <c r="W240" s="42">
        <f t="shared" si="38"/>
        <v>454748.732026128</v>
      </c>
      <c r="X240" s="50">
        <f t="shared" si="39"/>
        <v>7599786.312514278</v>
      </c>
    </row>
    <row r="241" spans="1:24" ht="12.75">
      <c r="A241" s="1">
        <v>227</v>
      </c>
      <c r="B241" t="s">
        <v>79</v>
      </c>
      <c r="C241" s="1" t="s">
        <v>4</v>
      </c>
      <c r="D241" s="40">
        <v>1767.933746</v>
      </c>
      <c r="E241" s="37">
        <v>177.435947</v>
      </c>
      <c r="F241" s="38">
        <v>0.77</v>
      </c>
      <c r="G241" s="37">
        <f t="shared" si="31"/>
        <v>136.62567919</v>
      </c>
      <c r="H241" s="40">
        <v>6185</v>
      </c>
      <c r="I241" s="37">
        <f t="shared" si="32"/>
        <v>845029.82579015</v>
      </c>
      <c r="J241" s="41">
        <v>0.6</v>
      </c>
      <c r="K241" s="37">
        <f t="shared" si="33"/>
        <v>1060.7602476</v>
      </c>
      <c r="L241" s="37">
        <v>4435.75</v>
      </c>
      <c r="M241" s="42">
        <f t="shared" si="34"/>
        <v>4705267.2682917</v>
      </c>
      <c r="N241" s="43">
        <v>1</v>
      </c>
      <c r="O241" s="37">
        <v>300000</v>
      </c>
      <c r="P241" s="44">
        <f t="shared" si="35"/>
        <v>300000</v>
      </c>
      <c r="Q241" s="37">
        <f t="shared" si="36"/>
        <v>1767.933746</v>
      </c>
      <c r="R241" s="37">
        <v>1068.58</v>
      </c>
      <c r="S241" s="42">
        <f t="shared" si="37"/>
        <v>1889178.6423006798</v>
      </c>
      <c r="T241" s="43">
        <v>2.4</v>
      </c>
      <c r="U241" s="37">
        <f t="shared" si="30"/>
        <v>425.8462728</v>
      </c>
      <c r="V241" s="47">
        <v>1068.58</v>
      </c>
      <c r="W241" s="42">
        <f t="shared" si="38"/>
        <v>455050.81018862396</v>
      </c>
      <c r="X241" s="50">
        <f t="shared" si="39"/>
        <v>8194526.546571154</v>
      </c>
    </row>
    <row r="242" spans="1:24" ht="12.75">
      <c r="A242" s="1">
        <v>228</v>
      </c>
      <c r="B242" t="s">
        <v>79</v>
      </c>
      <c r="C242" s="1" t="s">
        <v>4</v>
      </c>
      <c r="D242" s="40">
        <v>929.732956</v>
      </c>
      <c r="E242" s="37">
        <v>143.682814</v>
      </c>
      <c r="F242" s="38">
        <v>0.77</v>
      </c>
      <c r="G242" s="37">
        <f t="shared" si="31"/>
        <v>110.63576678000001</v>
      </c>
      <c r="H242" s="40">
        <v>6185</v>
      </c>
      <c r="I242" s="37">
        <f t="shared" si="32"/>
        <v>684282.2175343</v>
      </c>
      <c r="J242" s="41">
        <v>0.6</v>
      </c>
      <c r="K242" s="37">
        <f t="shared" si="33"/>
        <v>557.8397736</v>
      </c>
      <c r="L242" s="37">
        <v>4435.75</v>
      </c>
      <c r="M242" s="42">
        <f t="shared" si="34"/>
        <v>2474437.7757462</v>
      </c>
      <c r="N242" s="43">
        <v>1</v>
      </c>
      <c r="O242" s="37">
        <v>300000</v>
      </c>
      <c r="P242" s="44">
        <f t="shared" si="35"/>
        <v>300000</v>
      </c>
      <c r="Q242" s="37">
        <f t="shared" si="36"/>
        <v>929.732956</v>
      </c>
      <c r="R242" s="37">
        <v>1068.58</v>
      </c>
      <c r="S242" s="42">
        <f t="shared" si="37"/>
        <v>993494.0421224799</v>
      </c>
      <c r="T242" s="43">
        <v>2.4</v>
      </c>
      <c r="U242" s="37">
        <f t="shared" si="30"/>
        <v>344.8387536</v>
      </c>
      <c r="V242" s="47">
        <v>1068.58</v>
      </c>
      <c r="W242" s="42">
        <f t="shared" si="38"/>
        <v>368487.795321888</v>
      </c>
      <c r="X242" s="50">
        <f t="shared" si="39"/>
        <v>4820701.830724868</v>
      </c>
    </row>
    <row r="243" spans="1:24" ht="12.75">
      <c r="A243" s="1">
        <v>229</v>
      </c>
      <c r="B243" t="s">
        <v>372</v>
      </c>
      <c r="C243" s="1" t="s">
        <v>4</v>
      </c>
      <c r="D243" s="40">
        <v>671.737183</v>
      </c>
      <c r="E243" s="37">
        <v>103.109411</v>
      </c>
      <c r="F243" s="38">
        <v>0.77</v>
      </c>
      <c r="G243" s="37">
        <f t="shared" si="31"/>
        <v>79.39424647</v>
      </c>
      <c r="H243" s="40">
        <v>6185</v>
      </c>
      <c r="I243" s="37">
        <f t="shared" si="32"/>
        <v>491053.41441695</v>
      </c>
      <c r="J243" s="41">
        <v>0.6</v>
      </c>
      <c r="K243" s="37">
        <f t="shared" si="33"/>
        <v>403.04230979999994</v>
      </c>
      <c r="L243" s="37">
        <v>4435.75</v>
      </c>
      <c r="M243" s="42">
        <f t="shared" si="34"/>
        <v>1787794.9256953497</v>
      </c>
      <c r="N243" s="43">
        <v>1</v>
      </c>
      <c r="O243" s="37">
        <v>300000</v>
      </c>
      <c r="P243" s="44">
        <f t="shared" si="35"/>
        <v>300000</v>
      </c>
      <c r="Q243" s="37">
        <f t="shared" si="36"/>
        <v>671.737183</v>
      </c>
      <c r="R243" s="37">
        <v>1068.58</v>
      </c>
      <c r="S243" s="42">
        <f t="shared" si="37"/>
        <v>717804.9190101399</v>
      </c>
      <c r="T243" s="43">
        <v>2.4</v>
      </c>
      <c r="U243" s="37">
        <f t="shared" si="30"/>
        <v>247.46258639999996</v>
      </c>
      <c r="V243" s="47">
        <v>1068.58</v>
      </c>
      <c r="W243" s="42">
        <f t="shared" si="38"/>
        <v>264433.57057531195</v>
      </c>
      <c r="X243" s="50">
        <f t="shared" si="39"/>
        <v>3561086.8296977514</v>
      </c>
    </row>
    <row r="244" spans="1:24" ht="12.75">
      <c r="A244" s="1">
        <v>230</v>
      </c>
      <c r="B244" t="s">
        <v>373</v>
      </c>
      <c r="C244" s="1" t="s">
        <v>4</v>
      </c>
      <c r="D244" s="40">
        <v>1423.227539</v>
      </c>
      <c r="E244" s="37">
        <v>172.054919</v>
      </c>
      <c r="F244" s="38">
        <v>0.77</v>
      </c>
      <c r="G244" s="37">
        <f t="shared" si="31"/>
        <v>132.48228763</v>
      </c>
      <c r="H244" s="40">
        <v>6185</v>
      </c>
      <c r="I244" s="37">
        <f t="shared" si="32"/>
        <v>819402.94899155</v>
      </c>
      <c r="J244" s="41">
        <v>0.6</v>
      </c>
      <c r="K244" s="37">
        <f t="shared" si="33"/>
        <v>853.9365233999999</v>
      </c>
      <c r="L244" s="37">
        <v>4435.75</v>
      </c>
      <c r="M244" s="42">
        <f t="shared" si="34"/>
        <v>3787848.93367155</v>
      </c>
      <c r="N244" s="43">
        <v>1</v>
      </c>
      <c r="O244" s="37">
        <v>300000</v>
      </c>
      <c r="P244" s="44">
        <f t="shared" si="35"/>
        <v>300000</v>
      </c>
      <c r="Q244" s="37">
        <f t="shared" si="36"/>
        <v>1423.227539</v>
      </c>
      <c r="R244" s="37">
        <v>1068.58</v>
      </c>
      <c r="S244" s="42">
        <f t="shared" si="37"/>
        <v>1520832.48362462</v>
      </c>
      <c r="T244" s="43">
        <v>2.4</v>
      </c>
      <c r="U244" s="37">
        <f t="shared" si="30"/>
        <v>412.9318056</v>
      </c>
      <c r="V244" s="47">
        <v>1068.58</v>
      </c>
      <c r="W244" s="42">
        <f t="shared" si="38"/>
        <v>441250.668828048</v>
      </c>
      <c r="X244" s="50">
        <f t="shared" si="39"/>
        <v>6869335.035115768</v>
      </c>
    </row>
    <row r="245" spans="1:24" ht="12.75">
      <c r="A245" s="1">
        <v>231</v>
      </c>
      <c r="B245" t="s">
        <v>334</v>
      </c>
      <c r="C245" s="1" t="s">
        <v>4</v>
      </c>
      <c r="D245" s="40">
        <v>1878.9503333</v>
      </c>
      <c r="E245" s="37">
        <v>228.421235</v>
      </c>
      <c r="F245" s="38">
        <v>0.77</v>
      </c>
      <c r="G245" s="37">
        <f t="shared" si="31"/>
        <v>175.88435095</v>
      </c>
      <c r="H245" s="40">
        <v>6185</v>
      </c>
      <c r="I245" s="37">
        <f t="shared" si="32"/>
        <v>1087844.71062575</v>
      </c>
      <c r="J245" s="41">
        <v>0.6</v>
      </c>
      <c r="K245" s="37">
        <f t="shared" si="33"/>
        <v>1127.37019998</v>
      </c>
      <c r="L245" s="37">
        <v>4435.75</v>
      </c>
      <c r="M245" s="42">
        <f t="shared" si="34"/>
        <v>5000732.364561285</v>
      </c>
      <c r="N245" s="43">
        <v>1</v>
      </c>
      <c r="O245" s="37">
        <v>300000</v>
      </c>
      <c r="P245" s="44">
        <f t="shared" si="35"/>
        <v>300000</v>
      </c>
      <c r="Q245" s="37">
        <f t="shared" si="36"/>
        <v>1878.9503333</v>
      </c>
      <c r="R245" s="37">
        <v>1068.58</v>
      </c>
      <c r="S245" s="42">
        <f t="shared" si="37"/>
        <v>2007808.7471577139</v>
      </c>
      <c r="T245" s="43">
        <v>2.4</v>
      </c>
      <c r="U245" s="37">
        <f t="shared" si="30"/>
        <v>548.210964</v>
      </c>
      <c r="V245" s="47">
        <v>1068.58</v>
      </c>
      <c r="W245" s="42">
        <f t="shared" si="38"/>
        <v>585807.2719111199</v>
      </c>
      <c r="X245" s="50">
        <f t="shared" si="39"/>
        <v>8982193.094255868</v>
      </c>
    </row>
    <row r="246" spans="1:24" ht="12.75">
      <c r="A246" s="1">
        <v>232</v>
      </c>
      <c r="B246" t="s">
        <v>334</v>
      </c>
      <c r="C246" s="1" t="s">
        <v>4</v>
      </c>
      <c r="D246" s="40">
        <v>1051.4757311</v>
      </c>
      <c r="E246" s="37">
        <v>129.779039</v>
      </c>
      <c r="F246" s="38">
        <v>0.77</v>
      </c>
      <c r="G246" s="37">
        <f t="shared" si="31"/>
        <v>99.92986003000001</v>
      </c>
      <c r="H246" s="40">
        <v>6185</v>
      </c>
      <c r="I246" s="37">
        <f t="shared" si="32"/>
        <v>618066.1842855501</v>
      </c>
      <c r="J246" s="41">
        <v>0.6</v>
      </c>
      <c r="K246" s="37">
        <f t="shared" si="33"/>
        <v>630.88543866</v>
      </c>
      <c r="L246" s="37">
        <v>4435.75</v>
      </c>
      <c r="M246" s="42">
        <f t="shared" si="34"/>
        <v>2798450.0845360947</v>
      </c>
      <c r="N246" s="43">
        <v>1</v>
      </c>
      <c r="O246" s="37">
        <v>300000</v>
      </c>
      <c r="P246" s="44">
        <f t="shared" si="35"/>
        <v>300000</v>
      </c>
      <c r="Q246" s="37">
        <f t="shared" si="36"/>
        <v>1051.4757311</v>
      </c>
      <c r="R246" s="37">
        <v>1068.58</v>
      </c>
      <c r="S246" s="42">
        <f t="shared" si="37"/>
        <v>1123585.936738838</v>
      </c>
      <c r="T246" s="43">
        <v>2.4</v>
      </c>
      <c r="U246" s="37">
        <f t="shared" si="30"/>
        <v>311.4696936</v>
      </c>
      <c r="V246" s="47">
        <v>1068.58</v>
      </c>
      <c r="W246" s="42">
        <f t="shared" si="38"/>
        <v>332830.285187088</v>
      </c>
      <c r="X246" s="50">
        <f t="shared" si="39"/>
        <v>5172932.490747571</v>
      </c>
    </row>
    <row r="247" spans="1:24" ht="12.75">
      <c r="A247" s="1">
        <v>233</v>
      </c>
      <c r="B247" t="s">
        <v>374</v>
      </c>
      <c r="C247" s="1" t="s">
        <v>4</v>
      </c>
      <c r="D247" s="40">
        <v>780.398636</v>
      </c>
      <c r="E247" s="37">
        <v>118.7725</v>
      </c>
      <c r="F247" s="38">
        <v>0.77</v>
      </c>
      <c r="G247" s="37">
        <f t="shared" si="31"/>
        <v>91.454825</v>
      </c>
      <c r="H247" s="40">
        <v>6185</v>
      </c>
      <c r="I247" s="37">
        <f t="shared" si="32"/>
        <v>565648.092625</v>
      </c>
      <c r="J247" s="41">
        <v>0.6</v>
      </c>
      <c r="K247" s="37">
        <f t="shared" si="33"/>
        <v>468.2391816</v>
      </c>
      <c r="L247" s="37">
        <v>4435.75</v>
      </c>
      <c r="M247" s="42">
        <f t="shared" si="34"/>
        <v>2076991.9497822</v>
      </c>
      <c r="N247" s="43">
        <v>1</v>
      </c>
      <c r="O247" s="37">
        <v>300000</v>
      </c>
      <c r="P247" s="44">
        <f t="shared" si="35"/>
        <v>300000</v>
      </c>
      <c r="Q247" s="37">
        <f t="shared" si="36"/>
        <v>780.398636</v>
      </c>
      <c r="R247" s="37">
        <v>1068.58</v>
      </c>
      <c r="S247" s="42">
        <f t="shared" si="37"/>
        <v>833918.3744568799</v>
      </c>
      <c r="T247" s="43">
        <v>2.4</v>
      </c>
      <c r="U247" s="37">
        <f t="shared" si="30"/>
        <v>285.054</v>
      </c>
      <c r="V247" s="47">
        <v>1068.58</v>
      </c>
      <c r="W247" s="42">
        <f t="shared" si="38"/>
        <v>304603.00331999996</v>
      </c>
      <c r="X247" s="50">
        <f t="shared" si="39"/>
        <v>4081161.42018408</v>
      </c>
    </row>
    <row r="248" spans="1:24" ht="12.75">
      <c r="A248" s="1">
        <v>234</v>
      </c>
      <c r="B248" t="s">
        <v>375</v>
      </c>
      <c r="C248" s="1" t="s">
        <v>3</v>
      </c>
      <c r="D248" s="40">
        <v>1515.293091</v>
      </c>
      <c r="E248" s="37">
        <v>163.933075</v>
      </c>
      <c r="F248" s="38">
        <v>0.77</v>
      </c>
      <c r="G248" s="37">
        <f t="shared" si="31"/>
        <v>126.22846775000001</v>
      </c>
      <c r="H248" s="40">
        <v>6185</v>
      </c>
      <c r="I248" s="37">
        <f t="shared" si="32"/>
        <v>780723.07303375</v>
      </c>
      <c r="J248" s="41">
        <v>0.6</v>
      </c>
      <c r="K248" s="37">
        <f t="shared" si="33"/>
        <v>909.1758546</v>
      </c>
      <c r="L248" s="37">
        <v>4435.75</v>
      </c>
      <c r="M248" s="42">
        <f t="shared" si="34"/>
        <v>4032876.79704195</v>
      </c>
      <c r="N248" s="43">
        <v>1</v>
      </c>
      <c r="O248" s="37">
        <v>300000</v>
      </c>
      <c r="P248" s="44">
        <f t="shared" si="35"/>
        <v>300000</v>
      </c>
      <c r="Q248" s="37">
        <f t="shared" si="36"/>
        <v>1515.293091</v>
      </c>
      <c r="R248" s="37">
        <v>1068.58</v>
      </c>
      <c r="S248" s="42">
        <f t="shared" si="37"/>
        <v>1619211.8911807798</v>
      </c>
      <c r="T248" s="43">
        <v>2.4</v>
      </c>
      <c r="U248" s="37">
        <f t="shared" si="30"/>
        <v>393.43937999999997</v>
      </c>
      <c r="V248" s="47">
        <v>1068.58</v>
      </c>
      <c r="W248" s="42">
        <f t="shared" si="38"/>
        <v>420421.45268039993</v>
      </c>
      <c r="X248" s="50">
        <f t="shared" si="39"/>
        <v>7153233.213936879</v>
      </c>
    </row>
    <row r="249" spans="1:24" ht="12.75">
      <c r="A249" s="1">
        <v>235</v>
      </c>
      <c r="B249" t="s">
        <v>376</v>
      </c>
      <c r="C249" s="1" t="s">
        <v>4</v>
      </c>
      <c r="D249" s="40">
        <v>3102.640808</v>
      </c>
      <c r="E249" s="37">
        <v>225.72851</v>
      </c>
      <c r="F249" s="38">
        <v>0.77</v>
      </c>
      <c r="G249" s="37">
        <f t="shared" si="31"/>
        <v>173.8109527</v>
      </c>
      <c r="H249" s="40">
        <v>6185</v>
      </c>
      <c r="I249" s="37">
        <f t="shared" si="32"/>
        <v>1075020.7424495</v>
      </c>
      <c r="J249" s="41">
        <v>0.6</v>
      </c>
      <c r="K249" s="37">
        <f t="shared" si="33"/>
        <v>1861.5844848</v>
      </c>
      <c r="L249" s="37">
        <v>4435.75</v>
      </c>
      <c r="M249" s="42">
        <f t="shared" si="34"/>
        <v>8257523.3784516</v>
      </c>
      <c r="N249" s="43">
        <v>1</v>
      </c>
      <c r="O249" s="37">
        <v>300000</v>
      </c>
      <c r="P249" s="44">
        <f t="shared" si="35"/>
        <v>300000</v>
      </c>
      <c r="Q249" s="37">
        <f t="shared" si="36"/>
        <v>3102.640808</v>
      </c>
      <c r="R249" s="37">
        <v>1068.58</v>
      </c>
      <c r="S249" s="42">
        <f t="shared" si="37"/>
        <v>3315419.9146126397</v>
      </c>
      <c r="T249" s="43">
        <v>2.4</v>
      </c>
      <c r="U249" s="37">
        <f t="shared" si="30"/>
        <v>541.748424</v>
      </c>
      <c r="V249" s="47">
        <v>1068.58</v>
      </c>
      <c r="W249" s="42">
        <f t="shared" si="38"/>
        <v>578901.5309179199</v>
      </c>
      <c r="X249" s="50">
        <f t="shared" si="39"/>
        <v>13526865.56643166</v>
      </c>
    </row>
    <row r="250" spans="1:24" ht="12.75">
      <c r="A250" s="1">
        <v>236</v>
      </c>
      <c r="B250" t="s">
        <v>377</v>
      </c>
      <c r="C250" s="1" t="s">
        <v>4</v>
      </c>
      <c r="D250" s="40">
        <v>165.024055</v>
      </c>
      <c r="E250" s="37">
        <v>54.18854</v>
      </c>
      <c r="F250" s="38">
        <v>0.77</v>
      </c>
      <c r="G250" s="37">
        <f t="shared" si="31"/>
        <v>41.7251758</v>
      </c>
      <c r="H250" s="40">
        <v>6185</v>
      </c>
      <c r="I250" s="37">
        <f t="shared" si="32"/>
        <v>258070.212323</v>
      </c>
      <c r="J250" s="41">
        <v>0.6</v>
      </c>
      <c r="K250" s="37">
        <f t="shared" si="33"/>
        <v>99.014433</v>
      </c>
      <c r="L250" s="37">
        <v>4435.75</v>
      </c>
      <c r="M250" s="42">
        <f t="shared" si="34"/>
        <v>439203.27117975</v>
      </c>
      <c r="N250" s="43">
        <v>1</v>
      </c>
      <c r="O250" s="37">
        <v>300000</v>
      </c>
      <c r="P250" s="44">
        <f t="shared" si="35"/>
        <v>300000</v>
      </c>
      <c r="Q250" s="37">
        <f t="shared" si="36"/>
        <v>165.024055</v>
      </c>
      <c r="R250" s="37">
        <v>1068.58</v>
      </c>
      <c r="S250" s="42">
        <f t="shared" si="37"/>
        <v>176341.40469189998</v>
      </c>
      <c r="T250" s="43">
        <v>2.4</v>
      </c>
      <c r="U250" s="37">
        <f t="shared" si="30"/>
        <v>130.052496</v>
      </c>
      <c r="V250" s="47">
        <v>1068.58</v>
      </c>
      <c r="W250" s="42">
        <f t="shared" si="38"/>
        <v>138971.49617568</v>
      </c>
      <c r="X250" s="50">
        <f t="shared" si="39"/>
        <v>1312586.38437033</v>
      </c>
    </row>
    <row r="251" spans="1:24" ht="12.75">
      <c r="A251" s="1">
        <v>237</v>
      </c>
      <c r="B251" t="s">
        <v>223</v>
      </c>
      <c r="C251" s="1" t="s">
        <v>4</v>
      </c>
      <c r="D251" s="40">
        <v>354.761208</v>
      </c>
      <c r="E251" s="37">
        <v>80.230089</v>
      </c>
      <c r="F251" s="38">
        <v>0.77</v>
      </c>
      <c r="G251" s="37">
        <f t="shared" si="31"/>
        <v>61.777168530000004</v>
      </c>
      <c r="H251" s="40">
        <v>6185</v>
      </c>
      <c r="I251" s="37">
        <f t="shared" si="32"/>
        <v>382091.78735805</v>
      </c>
      <c r="J251" s="41">
        <v>0.6</v>
      </c>
      <c r="K251" s="37">
        <f t="shared" si="33"/>
        <v>212.8567248</v>
      </c>
      <c r="L251" s="37">
        <v>4435.75</v>
      </c>
      <c r="M251" s="42">
        <f t="shared" si="34"/>
        <v>944179.2170316</v>
      </c>
      <c r="N251" s="43">
        <v>1</v>
      </c>
      <c r="O251" s="37">
        <v>300000</v>
      </c>
      <c r="P251" s="44">
        <f t="shared" si="35"/>
        <v>300000</v>
      </c>
      <c r="Q251" s="37">
        <f t="shared" si="36"/>
        <v>354.761208</v>
      </c>
      <c r="R251" s="37">
        <v>1068.58</v>
      </c>
      <c r="S251" s="42">
        <f t="shared" si="37"/>
        <v>379090.73164464</v>
      </c>
      <c r="T251" s="43">
        <v>2.4</v>
      </c>
      <c r="U251" s="37">
        <f t="shared" si="30"/>
        <v>192.55221360000002</v>
      </c>
      <c r="V251" s="47">
        <v>1068.58</v>
      </c>
      <c r="W251" s="42">
        <f t="shared" si="38"/>
        <v>205757.444408688</v>
      </c>
      <c r="X251" s="50">
        <f t="shared" si="39"/>
        <v>2211119.1804429777</v>
      </c>
    </row>
    <row r="252" spans="1:24" ht="12.75">
      <c r="A252" s="1">
        <v>238</v>
      </c>
      <c r="B252" t="s">
        <v>373</v>
      </c>
      <c r="C252" s="1" t="s">
        <v>4</v>
      </c>
      <c r="D252" s="40">
        <v>418.966347</v>
      </c>
      <c r="E252" s="37">
        <v>90.343851</v>
      </c>
      <c r="F252" s="38">
        <v>0.77</v>
      </c>
      <c r="G252" s="37">
        <f t="shared" si="31"/>
        <v>69.56476527</v>
      </c>
      <c r="H252" s="40">
        <v>6185</v>
      </c>
      <c r="I252" s="37">
        <f t="shared" si="32"/>
        <v>430258.07319494995</v>
      </c>
      <c r="J252" s="41">
        <v>0.6</v>
      </c>
      <c r="K252" s="37">
        <f t="shared" si="33"/>
        <v>251.37980819999999</v>
      </c>
      <c r="L252" s="37">
        <v>4435.75</v>
      </c>
      <c r="M252" s="42">
        <f t="shared" si="34"/>
        <v>1115057.98422315</v>
      </c>
      <c r="N252" s="43">
        <v>1</v>
      </c>
      <c r="O252" s="37">
        <v>300000</v>
      </c>
      <c r="P252" s="44">
        <f t="shared" si="35"/>
        <v>300000</v>
      </c>
      <c r="Q252" s="37">
        <f t="shared" si="36"/>
        <v>418.966347</v>
      </c>
      <c r="R252" s="37">
        <v>1068.58</v>
      </c>
      <c r="S252" s="42">
        <f t="shared" si="37"/>
        <v>447699.05907725997</v>
      </c>
      <c r="T252" s="43">
        <v>2.4</v>
      </c>
      <c r="U252" s="37">
        <f t="shared" si="30"/>
        <v>216.8252424</v>
      </c>
      <c r="V252" s="47">
        <v>1068.58</v>
      </c>
      <c r="W252" s="42">
        <f t="shared" si="38"/>
        <v>231695.117523792</v>
      </c>
      <c r="X252" s="50">
        <f t="shared" si="39"/>
        <v>2524710.234019152</v>
      </c>
    </row>
    <row r="253" spans="1:24" ht="12.75">
      <c r="A253" s="1">
        <v>239</v>
      </c>
      <c r="B253" t="s">
        <v>378</v>
      </c>
      <c r="C253" s="1" t="s">
        <v>4</v>
      </c>
      <c r="D253" s="40">
        <v>487.486946</v>
      </c>
      <c r="E253" s="37">
        <v>94.127553</v>
      </c>
      <c r="F253" s="38">
        <v>0.77</v>
      </c>
      <c r="G253" s="37">
        <f t="shared" si="31"/>
        <v>72.47821581000001</v>
      </c>
      <c r="H253" s="40">
        <v>6185</v>
      </c>
      <c r="I253" s="37">
        <f t="shared" si="32"/>
        <v>448277.76478485006</v>
      </c>
      <c r="J253" s="41">
        <v>0.6</v>
      </c>
      <c r="K253" s="37">
        <f t="shared" si="33"/>
        <v>292.49216759999996</v>
      </c>
      <c r="L253" s="37">
        <v>4435.75</v>
      </c>
      <c r="M253" s="42">
        <f t="shared" si="34"/>
        <v>1297422.1324317</v>
      </c>
      <c r="N253" s="43">
        <v>1</v>
      </c>
      <c r="O253" s="37">
        <v>300000</v>
      </c>
      <c r="P253" s="44">
        <f t="shared" si="35"/>
        <v>300000</v>
      </c>
      <c r="Q253" s="37">
        <f t="shared" si="36"/>
        <v>487.486946</v>
      </c>
      <c r="R253" s="37">
        <v>1068.58</v>
      </c>
      <c r="S253" s="42">
        <f t="shared" si="37"/>
        <v>520918.80075667996</v>
      </c>
      <c r="T253" s="43">
        <v>2.4</v>
      </c>
      <c r="U253" s="37">
        <f t="shared" si="30"/>
        <v>225.90612720000001</v>
      </c>
      <c r="V253" s="47">
        <v>1068.58</v>
      </c>
      <c r="W253" s="42">
        <f t="shared" si="38"/>
        <v>241398.769403376</v>
      </c>
      <c r="X253" s="50">
        <f t="shared" si="39"/>
        <v>2808017.467376606</v>
      </c>
    </row>
    <row r="254" spans="1:24" ht="12.75">
      <c r="A254" s="1">
        <v>240</v>
      </c>
      <c r="B254" t="s">
        <v>379</v>
      </c>
      <c r="C254" s="1" t="s">
        <v>4</v>
      </c>
      <c r="D254" s="40">
        <v>792.1773447</v>
      </c>
      <c r="E254" s="37">
        <v>120.797833</v>
      </c>
      <c r="F254" s="38">
        <v>0.77</v>
      </c>
      <c r="G254" s="37">
        <f t="shared" si="31"/>
        <v>93.01433141</v>
      </c>
      <c r="H254" s="40">
        <v>6185</v>
      </c>
      <c r="I254" s="37">
        <f t="shared" si="32"/>
        <v>575293.63977085</v>
      </c>
      <c r="J254" s="41">
        <v>0.6</v>
      </c>
      <c r="K254" s="37">
        <f t="shared" si="33"/>
        <v>475.30640682</v>
      </c>
      <c r="L254" s="37">
        <v>4435.75</v>
      </c>
      <c r="M254" s="42">
        <f t="shared" si="34"/>
        <v>2108340.394051815</v>
      </c>
      <c r="N254" s="43">
        <v>1</v>
      </c>
      <c r="O254" s="37">
        <v>300000</v>
      </c>
      <c r="P254" s="44">
        <f t="shared" si="35"/>
        <v>300000</v>
      </c>
      <c r="Q254" s="37">
        <f t="shared" si="36"/>
        <v>792.1773447</v>
      </c>
      <c r="R254" s="37">
        <v>1068.58</v>
      </c>
      <c r="S254" s="42">
        <f t="shared" si="37"/>
        <v>846504.866999526</v>
      </c>
      <c r="T254" s="43">
        <v>2.4</v>
      </c>
      <c r="U254" s="37">
        <f t="shared" si="30"/>
        <v>289.9147992</v>
      </c>
      <c r="V254" s="47">
        <v>1068.58</v>
      </c>
      <c r="W254" s="42">
        <f t="shared" si="38"/>
        <v>309797.156129136</v>
      </c>
      <c r="X254" s="50">
        <f t="shared" si="39"/>
        <v>4139936.056951327</v>
      </c>
    </row>
    <row r="255" spans="1:24" ht="12.75">
      <c r="A255" s="1">
        <v>241</v>
      </c>
      <c r="B255" t="s">
        <v>373</v>
      </c>
      <c r="C255" s="1" t="s">
        <v>4</v>
      </c>
      <c r="D255" s="40">
        <v>1204.201294</v>
      </c>
      <c r="E255" s="37">
        <v>160.335623</v>
      </c>
      <c r="F255" s="38">
        <v>0.77</v>
      </c>
      <c r="G255" s="37">
        <f t="shared" si="31"/>
        <v>123.45842971</v>
      </c>
      <c r="H255" s="40">
        <v>6185</v>
      </c>
      <c r="I255" s="37">
        <f t="shared" si="32"/>
        <v>763590.38775635</v>
      </c>
      <c r="J255" s="41">
        <v>0.6</v>
      </c>
      <c r="K255" s="37">
        <f t="shared" si="33"/>
        <v>722.5207763999999</v>
      </c>
      <c r="L255" s="37">
        <v>4435.75</v>
      </c>
      <c r="M255" s="42">
        <f t="shared" si="34"/>
        <v>3204921.5339162997</v>
      </c>
      <c r="N255" s="43">
        <v>1</v>
      </c>
      <c r="O255" s="37">
        <v>300000</v>
      </c>
      <c r="P255" s="44">
        <f t="shared" si="35"/>
        <v>300000</v>
      </c>
      <c r="Q255" s="37">
        <f t="shared" si="36"/>
        <v>1204.201294</v>
      </c>
      <c r="R255" s="37">
        <v>1068.58</v>
      </c>
      <c r="S255" s="42">
        <f t="shared" si="37"/>
        <v>1286785.4187425198</v>
      </c>
      <c r="T255" s="43">
        <v>2.4</v>
      </c>
      <c r="U255" s="37">
        <f t="shared" si="30"/>
        <v>384.8054952</v>
      </c>
      <c r="V255" s="47">
        <v>1068.58</v>
      </c>
      <c r="W255" s="42">
        <f t="shared" si="38"/>
        <v>411195.45606081595</v>
      </c>
      <c r="X255" s="50">
        <f t="shared" si="39"/>
        <v>5966492.796475986</v>
      </c>
    </row>
    <row r="256" spans="1:24" ht="12.75">
      <c r="A256" s="1">
        <v>242</v>
      </c>
      <c r="B256" t="s">
        <v>376</v>
      </c>
      <c r="C256" s="1" t="s">
        <v>4</v>
      </c>
      <c r="D256" s="40">
        <v>1026.37455</v>
      </c>
      <c r="E256" s="37">
        <v>158.048311</v>
      </c>
      <c r="F256" s="38">
        <v>0.77</v>
      </c>
      <c r="G256" s="37">
        <f t="shared" si="31"/>
        <v>121.69719947000002</v>
      </c>
      <c r="H256" s="40">
        <v>6185</v>
      </c>
      <c r="I256" s="37">
        <f t="shared" si="32"/>
        <v>752697.17872195</v>
      </c>
      <c r="J256" s="41">
        <v>0.6</v>
      </c>
      <c r="K256" s="37">
        <f t="shared" si="33"/>
        <v>615.8247299999999</v>
      </c>
      <c r="L256" s="37">
        <v>4435.75</v>
      </c>
      <c r="M256" s="42">
        <f t="shared" si="34"/>
        <v>2731644.5460975</v>
      </c>
      <c r="N256" s="43">
        <v>1</v>
      </c>
      <c r="O256" s="37">
        <v>300000</v>
      </c>
      <c r="P256" s="44">
        <f t="shared" si="35"/>
        <v>300000</v>
      </c>
      <c r="Q256" s="37">
        <f t="shared" si="36"/>
        <v>1026.37455</v>
      </c>
      <c r="R256" s="37">
        <v>1068.58</v>
      </c>
      <c r="S256" s="42">
        <f t="shared" si="37"/>
        <v>1096763.3166389999</v>
      </c>
      <c r="T256" s="43">
        <v>2.4</v>
      </c>
      <c r="U256" s="37">
        <f t="shared" si="30"/>
        <v>379.31594640000003</v>
      </c>
      <c r="V256" s="47">
        <v>1068.58</v>
      </c>
      <c r="W256" s="42">
        <f t="shared" si="38"/>
        <v>405329.43400411203</v>
      </c>
      <c r="X256" s="50">
        <f t="shared" si="39"/>
        <v>5286434.475462562</v>
      </c>
    </row>
    <row r="257" spans="1:24" ht="12.75">
      <c r="A257" s="1">
        <v>243</v>
      </c>
      <c r="B257" t="s">
        <v>380</v>
      </c>
      <c r="C257" s="1" t="s">
        <v>4</v>
      </c>
      <c r="D257" s="40">
        <v>1985.9189953</v>
      </c>
      <c r="E257" s="37">
        <v>186.189936</v>
      </c>
      <c r="F257" s="38">
        <v>0.77</v>
      </c>
      <c r="G257" s="37">
        <f t="shared" si="31"/>
        <v>143.36625071999998</v>
      </c>
      <c r="H257" s="40">
        <v>6185</v>
      </c>
      <c r="I257" s="37">
        <f t="shared" si="32"/>
        <v>886720.2607031999</v>
      </c>
      <c r="J257" s="41">
        <v>0.6</v>
      </c>
      <c r="K257" s="37">
        <f t="shared" si="33"/>
        <v>1191.5513971799999</v>
      </c>
      <c r="L257" s="37">
        <v>4435.75</v>
      </c>
      <c r="M257" s="42">
        <f t="shared" si="34"/>
        <v>5285424.110041184</v>
      </c>
      <c r="N257" s="43">
        <v>1</v>
      </c>
      <c r="O257" s="37">
        <v>300000</v>
      </c>
      <c r="P257" s="44">
        <f t="shared" si="35"/>
        <v>300000</v>
      </c>
      <c r="Q257" s="37">
        <f t="shared" si="36"/>
        <v>1985.9189953</v>
      </c>
      <c r="R257" s="37">
        <v>1068.58</v>
      </c>
      <c r="S257" s="42">
        <f t="shared" si="37"/>
        <v>2122113.319997674</v>
      </c>
      <c r="T257" s="43">
        <v>2.4</v>
      </c>
      <c r="U257" s="37">
        <f t="shared" si="30"/>
        <v>446.85584639999996</v>
      </c>
      <c r="V257" s="47">
        <v>1068.58</v>
      </c>
      <c r="W257" s="42">
        <f t="shared" si="38"/>
        <v>477501.2203461119</v>
      </c>
      <c r="X257" s="50">
        <f t="shared" si="39"/>
        <v>9071758.91108817</v>
      </c>
    </row>
    <row r="258" spans="1:24" ht="12.75">
      <c r="A258" s="1">
        <v>244</v>
      </c>
      <c r="B258" t="s">
        <v>376</v>
      </c>
      <c r="C258" s="1" t="s">
        <v>4</v>
      </c>
      <c r="D258" s="40">
        <v>691.348251</v>
      </c>
      <c r="E258" s="37">
        <v>119.74228600000001</v>
      </c>
      <c r="F258" s="38">
        <v>0.77</v>
      </c>
      <c r="G258" s="37">
        <f t="shared" si="31"/>
        <v>92.20156022</v>
      </c>
      <c r="H258" s="40">
        <v>6185</v>
      </c>
      <c r="I258" s="37">
        <f t="shared" si="32"/>
        <v>570266.6499607001</v>
      </c>
      <c r="J258" s="41">
        <v>0.6</v>
      </c>
      <c r="K258" s="37">
        <f t="shared" si="33"/>
        <v>414.8089506</v>
      </c>
      <c r="L258" s="37">
        <v>4435.75</v>
      </c>
      <c r="M258" s="42">
        <f t="shared" si="34"/>
        <v>1839988.80262395</v>
      </c>
      <c r="N258" s="43">
        <v>1</v>
      </c>
      <c r="O258" s="37">
        <v>300000</v>
      </c>
      <c r="P258" s="44">
        <f t="shared" si="35"/>
        <v>300000</v>
      </c>
      <c r="Q258" s="37">
        <f t="shared" si="36"/>
        <v>691.348251</v>
      </c>
      <c r="R258" s="37">
        <v>1068.58</v>
      </c>
      <c r="S258" s="42">
        <f t="shared" si="37"/>
        <v>738760.9140535799</v>
      </c>
      <c r="T258" s="43">
        <v>2.4</v>
      </c>
      <c r="U258" s="37">
        <f t="shared" si="30"/>
        <v>287.38148640000003</v>
      </c>
      <c r="V258" s="47">
        <v>1068.58</v>
      </c>
      <c r="W258" s="42">
        <f t="shared" si="38"/>
        <v>307090.108737312</v>
      </c>
      <c r="X258" s="50">
        <f t="shared" si="39"/>
        <v>3756106.475375542</v>
      </c>
    </row>
    <row r="259" spans="1:24" ht="12.75">
      <c r="A259" s="1">
        <v>245</v>
      </c>
      <c r="B259" t="s">
        <v>322</v>
      </c>
      <c r="C259" s="1" t="s">
        <v>4</v>
      </c>
      <c r="D259" s="40">
        <v>3776.218773</v>
      </c>
      <c r="E259" s="37">
        <v>260.1791161</v>
      </c>
      <c r="F259" s="38">
        <v>0.77</v>
      </c>
      <c r="G259" s="37">
        <f t="shared" si="31"/>
        <v>200.337919397</v>
      </c>
      <c r="H259" s="40">
        <v>6185</v>
      </c>
      <c r="I259" s="37">
        <f t="shared" si="32"/>
        <v>1239090.031470445</v>
      </c>
      <c r="J259" s="41">
        <v>0.6</v>
      </c>
      <c r="K259" s="37">
        <f t="shared" si="33"/>
        <v>2265.7312638</v>
      </c>
      <c r="L259" s="37">
        <v>4435.75</v>
      </c>
      <c r="M259" s="42">
        <f t="shared" si="34"/>
        <v>10050217.453400848</v>
      </c>
      <c r="N259" s="43">
        <v>1</v>
      </c>
      <c r="O259" s="37">
        <v>300000</v>
      </c>
      <c r="P259" s="44">
        <f t="shared" si="35"/>
        <v>300000</v>
      </c>
      <c r="Q259" s="37">
        <f t="shared" si="36"/>
        <v>3776.218773</v>
      </c>
      <c r="R259" s="37">
        <v>1068.58</v>
      </c>
      <c r="S259" s="42">
        <f t="shared" si="37"/>
        <v>4035191.85645234</v>
      </c>
      <c r="T259" s="43">
        <v>2.4</v>
      </c>
      <c r="U259" s="37">
        <f t="shared" si="30"/>
        <v>624.42987864</v>
      </c>
      <c r="V259" s="47">
        <v>1068.58</v>
      </c>
      <c r="W259" s="42">
        <f t="shared" si="38"/>
        <v>667253.2797171312</v>
      </c>
      <c r="X259" s="50">
        <f t="shared" si="39"/>
        <v>16291752.621040765</v>
      </c>
    </row>
    <row r="260" spans="1:24" ht="12.75">
      <c r="A260" s="1">
        <v>246</v>
      </c>
      <c r="B260" t="s">
        <v>372</v>
      </c>
      <c r="C260" s="1" t="s">
        <v>4</v>
      </c>
      <c r="D260" s="40">
        <v>611.711286</v>
      </c>
      <c r="E260" s="37">
        <v>98.866651</v>
      </c>
      <c r="F260" s="38">
        <v>0.77</v>
      </c>
      <c r="G260" s="37">
        <f t="shared" si="31"/>
        <v>76.12732127000001</v>
      </c>
      <c r="H260" s="40">
        <v>6185</v>
      </c>
      <c r="I260" s="37">
        <f t="shared" si="32"/>
        <v>470847.4820549501</v>
      </c>
      <c r="J260" s="41">
        <v>0.6</v>
      </c>
      <c r="K260" s="37">
        <f t="shared" si="33"/>
        <v>367.02677159999996</v>
      </c>
      <c r="L260" s="37">
        <v>4435.75</v>
      </c>
      <c r="M260" s="42">
        <f t="shared" si="34"/>
        <v>1628039.0021246998</v>
      </c>
      <c r="N260" s="43">
        <v>1</v>
      </c>
      <c r="O260" s="37">
        <v>300000</v>
      </c>
      <c r="P260" s="44">
        <f t="shared" si="35"/>
        <v>300000</v>
      </c>
      <c r="Q260" s="37">
        <f t="shared" si="36"/>
        <v>611.711286</v>
      </c>
      <c r="R260" s="37">
        <v>1068.58</v>
      </c>
      <c r="S260" s="42">
        <f t="shared" si="37"/>
        <v>653662.4459938799</v>
      </c>
      <c r="T260" s="43">
        <v>2.4</v>
      </c>
      <c r="U260" s="37">
        <f t="shared" si="30"/>
        <v>237.2799624</v>
      </c>
      <c r="V260" s="47">
        <v>1068.58</v>
      </c>
      <c r="W260" s="42">
        <f t="shared" si="38"/>
        <v>253552.62222139197</v>
      </c>
      <c r="X260" s="50">
        <f t="shared" si="39"/>
        <v>3306101.552394922</v>
      </c>
    </row>
    <row r="261" spans="1:24" ht="12.75">
      <c r="A261" s="1">
        <v>247</v>
      </c>
      <c r="B261" t="s">
        <v>372</v>
      </c>
      <c r="C261" s="1" t="s">
        <v>4</v>
      </c>
      <c r="D261" s="40">
        <v>838.32843</v>
      </c>
      <c r="E261" s="37">
        <v>126.470281</v>
      </c>
      <c r="F261" s="38">
        <v>0.77</v>
      </c>
      <c r="G261" s="37">
        <f t="shared" si="31"/>
        <v>97.38211637</v>
      </c>
      <c r="H261" s="40">
        <v>6185</v>
      </c>
      <c r="I261" s="37">
        <f t="shared" si="32"/>
        <v>602308.38974845</v>
      </c>
      <c r="J261" s="41">
        <v>0.6</v>
      </c>
      <c r="K261" s="37">
        <f t="shared" si="33"/>
        <v>502.997058</v>
      </c>
      <c r="L261" s="37">
        <v>4435.75</v>
      </c>
      <c r="M261" s="42">
        <f t="shared" si="34"/>
        <v>2231169.2000235</v>
      </c>
      <c r="N261" s="43">
        <v>1</v>
      </c>
      <c r="O261" s="37">
        <v>300000</v>
      </c>
      <c r="P261" s="44">
        <f t="shared" si="35"/>
        <v>300000</v>
      </c>
      <c r="Q261" s="37">
        <f t="shared" si="36"/>
        <v>838.32843</v>
      </c>
      <c r="R261" s="37">
        <v>1068.58</v>
      </c>
      <c r="S261" s="42">
        <f t="shared" si="37"/>
        <v>895820.9937294</v>
      </c>
      <c r="T261" s="43">
        <v>2.4</v>
      </c>
      <c r="U261" s="37">
        <f t="shared" si="30"/>
        <v>303.5286744</v>
      </c>
      <c r="V261" s="47">
        <v>1068.58</v>
      </c>
      <c r="W261" s="42">
        <f t="shared" si="38"/>
        <v>324344.670890352</v>
      </c>
      <c r="X261" s="50">
        <f t="shared" si="39"/>
        <v>4353643.254391702</v>
      </c>
    </row>
    <row r="262" spans="1:24" ht="12.75">
      <c r="A262" s="1">
        <v>248</v>
      </c>
      <c r="B262" t="s">
        <v>381</v>
      </c>
      <c r="C262" s="1" t="s">
        <v>21</v>
      </c>
      <c r="D262" s="40">
        <v>945.420792</v>
      </c>
      <c r="E262" s="37">
        <v>126.752893</v>
      </c>
      <c r="F262" s="38">
        <v>0.77</v>
      </c>
      <c r="G262" s="37">
        <f t="shared" si="31"/>
        <v>97.59972761</v>
      </c>
      <c r="H262" s="40">
        <v>6185</v>
      </c>
      <c r="I262" s="37">
        <f t="shared" si="32"/>
        <v>603654.3152678501</v>
      </c>
      <c r="J262" s="41">
        <v>0.6</v>
      </c>
      <c r="K262" s="37">
        <f t="shared" si="33"/>
        <v>567.2524751999999</v>
      </c>
      <c r="L262" s="37">
        <v>4435.75</v>
      </c>
      <c r="M262" s="42">
        <f t="shared" si="34"/>
        <v>2516190.1668684</v>
      </c>
      <c r="N262" s="43">
        <v>1</v>
      </c>
      <c r="O262" s="37">
        <v>300000</v>
      </c>
      <c r="P262" s="44">
        <f t="shared" si="35"/>
        <v>300000</v>
      </c>
      <c r="Q262" s="37">
        <f t="shared" si="36"/>
        <v>945.420792</v>
      </c>
      <c r="R262" s="37">
        <v>1068.58</v>
      </c>
      <c r="S262" s="42">
        <f t="shared" si="37"/>
        <v>1010257.7499153599</v>
      </c>
      <c r="T262" s="43">
        <v>2.4</v>
      </c>
      <c r="U262" s="37">
        <f t="shared" si="30"/>
        <v>304.2069432</v>
      </c>
      <c r="V262" s="47">
        <v>1068.58</v>
      </c>
      <c r="W262" s="42">
        <f t="shared" si="38"/>
        <v>325069.455364656</v>
      </c>
      <c r="X262" s="50">
        <f t="shared" si="39"/>
        <v>4755171.687416266</v>
      </c>
    </row>
    <row r="263" spans="1:24" ht="12.75">
      <c r="A263" s="1">
        <v>249</v>
      </c>
      <c r="B263" t="s">
        <v>381</v>
      </c>
      <c r="C263" s="1" t="s">
        <v>4</v>
      </c>
      <c r="D263" s="40">
        <v>2572.134178</v>
      </c>
      <c r="E263" s="37">
        <v>211.48934</v>
      </c>
      <c r="F263" s="38">
        <v>0.77</v>
      </c>
      <c r="G263" s="37">
        <f t="shared" si="31"/>
        <v>162.8467918</v>
      </c>
      <c r="H263" s="40">
        <v>6185</v>
      </c>
      <c r="I263" s="37">
        <f t="shared" si="32"/>
        <v>1007207.4072830001</v>
      </c>
      <c r="J263" s="41">
        <v>0.6</v>
      </c>
      <c r="K263" s="37">
        <f t="shared" si="33"/>
        <v>1543.2805067999998</v>
      </c>
      <c r="L263" s="37">
        <v>4435.75</v>
      </c>
      <c r="M263" s="42">
        <f t="shared" si="34"/>
        <v>6845606.508038099</v>
      </c>
      <c r="N263" s="43">
        <v>1</v>
      </c>
      <c r="O263" s="37">
        <v>300000</v>
      </c>
      <c r="P263" s="44">
        <f t="shared" si="35"/>
        <v>300000</v>
      </c>
      <c r="Q263" s="37">
        <f t="shared" si="36"/>
        <v>2572.134178</v>
      </c>
      <c r="R263" s="37">
        <v>1068.58</v>
      </c>
      <c r="S263" s="42">
        <f t="shared" si="37"/>
        <v>2748531.1399272396</v>
      </c>
      <c r="T263" s="43">
        <v>2.4</v>
      </c>
      <c r="U263" s="37">
        <f t="shared" si="30"/>
        <v>507.574416</v>
      </c>
      <c r="V263" s="47">
        <v>1068.58</v>
      </c>
      <c r="W263" s="42">
        <f t="shared" si="38"/>
        <v>542383.86944928</v>
      </c>
      <c r="X263" s="50">
        <f t="shared" si="39"/>
        <v>11443728.924697619</v>
      </c>
    </row>
    <row r="264" spans="1:24" ht="12.75">
      <c r="A264" s="1">
        <v>250</v>
      </c>
      <c r="B264" t="s">
        <v>382</v>
      </c>
      <c r="C264" s="1" t="s">
        <v>4</v>
      </c>
      <c r="D264" s="40">
        <v>950.914063</v>
      </c>
      <c r="E264" s="37">
        <v>132.840596</v>
      </c>
      <c r="F264" s="38">
        <v>0.77</v>
      </c>
      <c r="G264" s="37">
        <f t="shared" si="31"/>
        <v>102.28725892</v>
      </c>
      <c r="H264" s="40">
        <v>6185</v>
      </c>
      <c r="I264" s="37">
        <f t="shared" si="32"/>
        <v>632646.6964202</v>
      </c>
      <c r="J264" s="41">
        <v>0.6</v>
      </c>
      <c r="K264" s="37">
        <f t="shared" si="33"/>
        <v>570.5484378</v>
      </c>
      <c r="L264" s="37">
        <v>4435.75</v>
      </c>
      <c r="M264" s="42">
        <f t="shared" si="34"/>
        <v>2530810.2329713497</v>
      </c>
      <c r="N264" s="43">
        <v>1</v>
      </c>
      <c r="O264" s="37">
        <v>300000</v>
      </c>
      <c r="P264" s="44">
        <f t="shared" si="35"/>
        <v>300000</v>
      </c>
      <c r="Q264" s="37">
        <f t="shared" si="36"/>
        <v>950.914063</v>
      </c>
      <c r="R264" s="37">
        <v>1068.58</v>
      </c>
      <c r="S264" s="42">
        <f t="shared" si="37"/>
        <v>1016127.74944054</v>
      </c>
      <c r="T264" s="43">
        <v>2.4</v>
      </c>
      <c r="U264" s="37">
        <f t="shared" si="30"/>
        <v>318.8174304</v>
      </c>
      <c r="V264" s="47">
        <v>1068.58</v>
      </c>
      <c r="W264" s="42">
        <f t="shared" si="38"/>
        <v>340681.92977683194</v>
      </c>
      <c r="X264" s="50">
        <f t="shared" si="39"/>
        <v>4820266.608608922</v>
      </c>
    </row>
    <row r="265" spans="1:24" ht="12.75">
      <c r="A265" s="1">
        <v>251</v>
      </c>
      <c r="B265" t="s">
        <v>372</v>
      </c>
      <c r="C265" s="1" t="s">
        <v>4</v>
      </c>
      <c r="D265" s="40">
        <v>461.338943</v>
      </c>
      <c r="E265" s="37">
        <v>96.145622</v>
      </c>
      <c r="F265" s="38">
        <v>0.77</v>
      </c>
      <c r="G265" s="37">
        <f t="shared" si="31"/>
        <v>74.03212894</v>
      </c>
      <c r="H265" s="40">
        <v>6185</v>
      </c>
      <c r="I265" s="37">
        <f t="shared" si="32"/>
        <v>457888.71749390004</v>
      </c>
      <c r="J265" s="41">
        <v>0.6</v>
      </c>
      <c r="K265" s="37">
        <f t="shared" si="33"/>
        <v>276.8033658</v>
      </c>
      <c r="L265" s="37">
        <v>4435.75</v>
      </c>
      <c r="M265" s="42">
        <f t="shared" si="34"/>
        <v>1227830.52984735</v>
      </c>
      <c r="N265" s="43">
        <v>1</v>
      </c>
      <c r="O265" s="37">
        <v>300000</v>
      </c>
      <c r="P265" s="44">
        <f t="shared" si="35"/>
        <v>300000</v>
      </c>
      <c r="Q265" s="37">
        <f t="shared" si="36"/>
        <v>461.338943</v>
      </c>
      <c r="R265" s="37">
        <v>1068.58</v>
      </c>
      <c r="S265" s="42">
        <f t="shared" si="37"/>
        <v>492977.5677109399</v>
      </c>
      <c r="T265" s="43">
        <v>2.4</v>
      </c>
      <c r="U265" s="37">
        <f t="shared" si="30"/>
        <v>230.74949279999998</v>
      </c>
      <c r="V265" s="47">
        <v>1068.58</v>
      </c>
      <c r="W265" s="42">
        <f t="shared" si="38"/>
        <v>246574.29301622396</v>
      </c>
      <c r="X265" s="50">
        <f t="shared" si="39"/>
        <v>2725271.108068414</v>
      </c>
    </row>
    <row r="266" spans="1:24" ht="12.75">
      <c r="A266" s="1">
        <v>252</v>
      </c>
      <c r="B266" t="s">
        <v>383</v>
      </c>
      <c r="C266" s="1" t="s">
        <v>4</v>
      </c>
      <c r="D266" s="40">
        <v>1259.261597</v>
      </c>
      <c r="E266" s="37">
        <v>158.526227</v>
      </c>
      <c r="F266" s="38">
        <v>0.77</v>
      </c>
      <c r="G266" s="37">
        <f t="shared" si="31"/>
        <v>122.06519479</v>
      </c>
      <c r="H266" s="40">
        <v>6185</v>
      </c>
      <c r="I266" s="37">
        <f t="shared" si="32"/>
        <v>754973.2297761501</v>
      </c>
      <c r="J266" s="41">
        <v>0.6</v>
      </c>
      <c r="K266" s="37">
        <f t="shared" si="33"/>
        <v>755.5569581999999</v>
      </c>
      <c r="L266" s="37">
        <v>4435.75</v>
      </c>
      <c r="M266" s="42">
        <f t="shared" si="34"/>
        <v>3351461.77733565</v>
      </c>
      <c r="N266" s="43">
        <v>1</v>
      </c>
      <c r="O266" s="37">
        <v>300000</v>
      </c>
      <c r="P266" s="44">
        <f t="shared" si="35"/>
        <v>300000</v>
      </c>
      <c r="Q266" s="37">
        <f t="shared" si="36"/>
        <v>1259.261597</v>
      </c>
      <c r="R266" s="37">
        <v>1068.58</v>
      </c>
      <c r="S266" s="42">
        <f t="shared" si="37"/>
        <v>1345621.75732226</v>
      </c>
      <c r="T266" s="43">
        <v>2.4</v>
      </c>
      <c r="U266" s="37">
        <f t="shared" si="30"/>
        <v>380.4629448</v>
      </c>
      <c r="V266" s="47">
        <v>1068.58</v>
      </c>
      <c r="W266" s="42">
        <f t="shared" si="38"/>
        <v>406555.09355438396</v>
      </c>
      <c r="X266" s="50">
        <f t="shared" si="39"/>
        <v>6158611.857988443</v>
      </c>
    </row>
    <row r="267" spans="1:24" ht="12.75">
      <c r="A267" s="1">
        <v>253</v>
      </c>
      <c r="B267" t="s">
        <v>223</v>
      </c>
      <c r="C267" s="1" t="s">
        <v>3</v>
      </c>
      <c r="D267" s="40">
        <v>1266.32476</v>
      </c>
      <c r="E267" s="37">
        <v>141.468723</v>
      </c>
      <c r="F267" s="38">
        <v>0.77</v>
      </c>
      <c r="G267" s="37">
        <f t="shared" si="31"/>
        <v>108.93091671</v>
      </c>
      <c r="H267" s="40">
        <v>6185</v>
      </c>
      <c r="I267" s="37">
        <f t="shared" si="32"/>
        <v>673737.7198513501</v>
      </c>
      <c r="J267" s="41">
        <v>0.6</v>
      </c>
      <c r="K267" s="37">
        <f t="shared" si="33"/>
        <v>759.794856</v>
      </c>
      <c r="L267" s="37">
        <v>4435.75</v>
      </c>
      <c r="M267" s="42">
        <f t="shared" si="34"/>
        <v>3370260.0325019998</v>
      </c>
      <c r="N267" s="43">
        <v>1</v>
      </c>
      <c r="O267" s="37">
        <v>300000</v>
      </c>
      <c r="P267" s="44">
        <f t="shared" si="35"/>
        <v>300000</v>
      </c>
      <c r="Q267" s="37">
        <f t="shared" si="36"/>
        <v>1266.32476</v>
      </c>
      <c r="R267" s="37">
        <v>1068.58</v>
      </c>
      <c r="S267" s="42">
        <f t="shared" si="37"/>
        <v>1353169.3120407998</v>
      </c>
      <c r="T267" s="43">
        <v>2.4</v>
      </c>
      <c r="U267" s="37">
        <f t="shared" si="30"/>
        <v>339.5249352</v>
      </c>
      <c r="V267" s="47">
        <v>1068.58</v>
      </c>
      <c r="W267" s="42">
        <f t="shared" si="38"/>
        <v>362809.55525601597</v>
      </c>
      <c r="X267" s="50">
        <f t="shared" si="39"/>
        <v>6059976.6196501665</v>
      </c>
    </row>
    <row r="268" spans="1:24" ht="12.75">
      <c r="A268" s="1">
        <v>254</v>
      </c>
      <c r="B268" t="s">
        <v>384</v>
      </c>
      <c r="C268" s="1" t="s">
        <v>4</v>
      </c>
      <c r="D268" s="40">
        <v>1189.560204</v>
      </c>
      <c r="E268" s="37">
        <v>138.966222</v>
      </c>
      <c r="F268" s="38">
        <v>0.77</v>
      </c>
      <c r="G268" s="37">
        <f t="shared" si="31"/>
        <v>107.00399094</v>
      </c>
      <c r="H268" s="40">
        <v>6185</v>
      </c>
      <c r="I268" s="37">
        <f t="shared" si="32"/>
        <v>661819.6839639</v>
      </c>
      <c r="J268" s="41">
        <v>0.6</v>
      </c>
      <c r="K268" s="37">
        <f t="shared" si="33"/>
        <v>713.7361224</v>
      </c>
      <c r="L268" s="37">
        <v>4435.75</v>
      </c>
      <c r="M268" s="42">
        <f t="shared" si="34"/>
        <v>3165955.0049358</v>
      </c>
      <c r="N268" s="43">
        <v>1</v>
      </c>
      <c r="O268" s="37">
        <v>300000</v>
      </c>
      <c r="P268" s="44">
        <f t="shared" si="35"/>
        <v>300000</v>
      </c>
      <c r="Q268" s="37">
        <f t="shared" si="36"/>
        <v>1189.560204</v>
      </c>
      <c r="R268" s="37">
        <v>1068.58</v>
      </c>
      <c r="S268" s="42">
        <f t="shared" si="37"/>
        <v>1271140.24279032</v>
      </c>
      <c r="T268" s="43">
        <v>2.4</v>
      </c>
      <c r="U268" s="37">
        <f t="shared" si="30"/>
        <v>333.51893279999996</v>
      </c>
      <c r="V268" s="47">
        <v>1068.58</v>
      </c>
      <c r="W268" s="42">
        <f t="shared" si="38"/>
        <v>356391.6612114239</v>
      </c>
      <c r="X268" s="50">
        <f t="shared" si="39"/>
        <v>5755306.592901444</v>
      </c>
    </row>
    <row r="269" spans="1:24" ht="12.75">
      <c r="A269" s="1">
        <v>255</v>
      </c>
      <c r="B269" t="s">
        <v>385</v>
      </c>
      <c r="C269" s="1" t="s">
        <v>4</v>
      </c>
      <c r="D269" s="40">
        <v>1107.177597</v>
      </c>
      <c r="E269" s="37">
        <v>135.6889</v>
      </c>
      <c r="F269" s="38">
        <v>0.77</v>
      </c>
      <c r="G269" s="37">
        <f t="shared" si="31"/>
        <v>104.480453</v>
      </c>
      <c r="H269" s="40">
        <v>6185</v>
      </c>
      <c r="I269" s="37">
        <f t="shared" si="32"/>
        <v>646211.601805</v>
      </c>
      <c r="J269" s="41">
        <v>0.6</v>
      </c>
      <c r="K269" s="37">
        <f t="shared" si="33"/>
        <v>664.3065582</v>
      </c>
      <c r="L269" s="37">
        <v>4435.75</v>
      </c>
      <c r="M269" s="42">
        <f t="shared" si="34"/>
        <v>2946697.81553565</v>
      </c>
      <c r="N269" s="43">
        <v>1</v>
      </c>
      <c r="O269" s="37">
        <v>300000</v>
      </c>
      <c r="P269" s="44">
        <f t="shared" si="35"/>
        <v>300000</v>
      </c>
      <c r="Q269" s="37">
        <f t="shared" si="36"/>
        <v>1107.177597</v>
      </c>
      <c r="R269" s="37">
        <v>1068.58</v>
      </c>
      <c r="S269" s="42">
        <f t="shared" si="37"/>
        <v>1183107.8366022601</v>
      </c>
      <c r="T269" s="43">
        <v>2.4</v>
      </c>
      <c r="U269" s="37">
        <f t="shared" si="30"/>
        <v>325.65335999999996</v>
      </c>
      <c r="V269" s="47">
        <v>1068.58</v>
      </c>
      <c r="W269" s="42">
        <f t="shared" si="38"/>
        <v>347986.66742879996</v>
      </c>
      <c r="X269" s="50">
        <f t="shared" si="39"/>
        <v>5424003.92137171</v>
      </c>
    </row>
    <row r="270" spans="1:24" ht="12.75">
      <c r="A270" s="1">
        <v>256</v>
      </c>
      <c r="B270" t="s">
        <v>11</v>
      </c>
      <c r="C270" s="1" t="s">
        <v>4</v>
      </c>
      <c r="D270" s="40">
        <v>918.997412</v>
      </c>
      <c r="E270" s="37">
        <v>132.155603</v>
      </c>
      <c r="F270" s="38">
        <v>0.77</v>
      </c>
      <c r="G270" s="37">
        <f t="shared" si="31"/>
        <v>101.75981431000001</v>
      </c>
      <c r="H270" s="40">
        <v>6185</v>
      </c>
      <c r="I270" s="37">
        <f t="shared" si="32"/>
        <v>629384.4515073501</v>
      </c>
      <c r="J270" s="41">
        <v>0.6</v>
      </c>
      <c r="K270" s="37">
        <f t="shared" si="33"/>
        <v>551.3984472</v>
      </c>
      <c r="L270" s="37">
        <v>4435.75</v>
      </c>
      <c r="M270" s="42">
        <f t="shared" si="34"/>
        <v>2445865.6621673997</v>
      </c>
      <c r="N270" s="43">
        <v>1</v>
      </c>
      <c r="O270" s="37">
        <v>300000</v>
      </c>
      <c r="P270" s="44">
        <f t="shared" si="35"/>
        <v>300000</v>
      </c>
      <c r="Q270" s="37">
        <f t="shared" si="36"/>
        <v>918.997412</v>
      </c>
      <c r="R270" s="37">
        <v>1068.58</v>
      </c>
      <c r="S270" s="42">
        <f t="shared" si="37"/>
        <v>982022.25451496</v>
      </c>
      <c r="T270" s="43">
        <v>2.4</v>
      </c>
      <c r="U270" s="37">
        <f t="shared" si="30"/>
        <v>317.1734472</v>
      </c>
      <c r="V270" s="47">
        <v>1068.58</v>
      </c>
      <c r="W270" s="42">
        <f t="shared" si="38"/>
        <v>338925.20220897597</v>
      </c>
      <c r="X270" s="50">
        <f t="shared" si="39"/>
        <v>4696197.5703986855</v>
      </c>
    </row>
    <row r="271" spans="1:24" ht="12.75">
      <c r="A271" s="1">
        <v>257</v>
      </c>
      <c r="B271" t="s">
        <v>386</v>
      </c>
      <c r="C271" s="1" t="s">
        <v>4</v>
      </c>
      <c r="D271" s="40">
        <v>2845.44574</v>
      </c>
      <c r="E271" s="37">
        <v>211.860545</v>
      </c>
      <c r="F271" s="38">
        <v>0.77</v>
      </c>
      <c r="G271" s="37">
        <f t="shared" si="31"/>
        <v>163.13261965</v>
      </c>
      <c r="H271" s="40">
        <v>6185</v>
      </c>
      <c r="I271" s="37">
        <f t="shared" si="32"/>
        <v>1008975.25253525</v>
      </c>
      <c r="J271" s="41">
        <v>0.6</v>
      </c>
      <c r="K271" s="37">
        <f t="shared" si="33"/>
        <v>1707.267444</v>
      </c>
      <c r="L271" s="37">
        <v>4435.75</v>
      </c>
      <c r="M271" s="42">
        <f t="shared" si="34"/>
        <v>7573011.564723</v>
      </c>
      <c r="N271" s="43">
        <v>1</v>
      </c>
      <c r="O271" s="37">
        <v>300000</v>
      </c>
      <c r="P271" s="44">
        <f t="shared" si="35"/>
        <v>300000</v>
      </c>
      <c r="Q271" s="37">
        <f t="shared" si="36"/>
        <v>2845.44574</v>
      </c>
      <c r="R271" s="37">
        <v>1068.58</v>
      </c>
      <c r="S271" s="42">
        <f t="shared" si="37"/>
        <v>3040586.4088492</v>
      </c>
      <c r="T271" s="43">
        <v>2.4</v>
      </c>
      <c r="U271" s="37">
        <f aca="true" t="shared" si="40" ref="U271:U313">T271*E271</f>
        <v>508.465308</v>
      </c>
      <c r="V271" s="47">
        <v>1068.58</v>
      </c>
      <c r="W271" s="42">
        <f t="shared" si="38"/>
        <v>543335.8588226399</v>
      </c>
      <c r="X271" s="50">
        <f t="shared" si="39"/>
        <v>12465909.08493009</v>
      </c>
    </row>
    <row r="272" spans="1:24" ht="12.75">
      <c r="A272" s="1">
        <v>258</v>
      </c>
      <c r="B272" t="s">
        <v>387</v>
      </c>
      <c r="C272" s="1" t="s">
        <v>4</v>
      </c>
      <c r="D272" s="40">
        <v>1628.537758</v>
      </c>
      <c r="E272" s="37">
        <v>165.856622</v>
      </c>
      <c r="F272" s="38">
        <v>0.77</v>
      </c>
      <c r="G272" s="37">
        <f aca="true" t="shared" si="41" ref="G272:G313">E272*F272</f>
        <v>127.70959893999999</v>
      </c>
      <c r="H272" s="40">
        <v>6185</v>
      </c>
      <c r="I272" s="37">
        <f aca="true" t="shared" si="42" ref="I272:I312">G272*H272</f>
        <v>789883.8694439</v>
      </c>
      <c r="J272" s="41">
        <v>0.6</v>
      </c>
      <c r="K272" s="37">
        <f aca="true" t="shared" si="43" ref="K272:K313">D272*J272</f>
        <v>977.1226548</v>
      </c>
      <c r="L272" s="37">
        <v>4435.75</v>
      </c>
      <c r="M272" s="42">
        <f aca="true" t="shared" si="44" ref="M272:M312">K272*L272</f>
        <v>4334271.8160291</v>
      </c>
      <c r="N272" s="43">
        <v>1</v>
      </c>
      <c r="O272" s="37">
        <v>300000</v>
      </c>
      <c r="P272" s="44">
        <f aca="true" t="shared" si="45" ref="P272:P313">N272*O272</f>
        <v>300000</v>
      </c>
      <c r="Q272" s="37">
        <f aca="true" t="shared" si="46" ref="Q272:Q313">D272</f>
        <v>1628.537758</v>
      </c>
      <c r="R272" s="37">
        <v>1068.58</v>
      </c>
      <c r="S272" s="42">
        <f aca="true" t="shared" si="47" ref="S272:S312">Q272*R272</f>
        <v>1740222.8774436398</v>
      </c>
      <c r="T272" s="43">
        <v>2.4</v>
      </c>
      <c r="U272" s="37">
        <f t="shared" si="40"/>
        <v>398.0558928</v>
      </c>
      <c r="V272" s="47">
        <v>1068.58</v>
      </c>
      <c r="W272" s="42">
        <f aca="true" t="shared" si="48" ref="W272:W312">U272*V272</f>
        <v>425354.56592822395</v>
      </c>
      <c r="X272" s="50">
        <f t="shared" si="39"/>
        <v>7589733.128844864</v>
      </c>
    </row>
    <row r="273" spans="1:24" ht="12.75">
      <c r="A273" s="1">
        <v>259</v>
      </c>
      <c r="B273" t="s">
        <v>388</v>
      </c>
      <c r="C273" s="1" t="s">
        <v>4</v>
      </c>
      <c r="D273" s="40">
        <v>1579.228905</v>
      </c>
      <c r="E273" s="37">
        <v>161.276522</v>
      </c>
      <c r="F273" s="38">
        <v>0.77</v>
      </c>
      <c r="G273" s="37">
        <f t="shared" si="41"/>
        <v>124.18292194</v>
      </c>
      <c r="H273" s="40">
        <v>6185</v>
      </c>
      <c r="I273" s="37">
        <f t="shared" si="42"/>
        <v>768071.3721989</v>
      </c>
      <c r="J273" s="41">
        <v>0.6</v>
      </c>
      <c r="K273" s="37">
        <f t="shared" si="43"/>
        <v>947.537343</v>
      </c>
      <c r="L273" s="37">
        <v>4435.75</v>
      </c>
      <c r="M273" s="42">
        <f t="shared" si="44"/>
        <v>4203038.76921225</v>
      </c>
      <c r="N273" s="43">
        <v>1</v>
      </c>
      <c r="O273" s="37">
        <v>300000</v>
      </c>
      <c r="P273" s="44">
        <f t="shared" si="45"/>
        <v>300000</v>
      </c>
      <c r="Q273" s="37">
        <f t="shared" si="46"/>
        <v>1579.228905</v>
      </c>
      <c r="R273" s="37">
        <v>1068.58</v>
      </c>
      <c r="S273" s="42">
        <f t="shared" si="47"/>
        <v>1687532.4233048998</v>
      </c>
      <c r="T273" s="43">
        <v>2.4</v>
      </c>
      <c r="U273" s="37">
        <f t="shared" si="40"/>
        <v>387.0636528</v>
      </c>
      <c r="V273" s="47">
        <v>1068.58</v>
      </c>
      <c r="W273" s="42">
        <f t="shared" si="48"/>
        <v>413608.478109024</v>
      </c>
      <c r="X273" s="50">
        <f aca="true" t="shared" si="49" ref="X273:X313">W273+S273+P273+M273+I273</f>
        <v>7372251.042825074</v>
      </c>
    </row>
    <row r="274" spans="1:24" ht="12.75">
      <c r="A274" s="1">
        <v>260</v>
      </c>
      <c r="B274" t="s">
        <v>11</v>
      </c>
      <c r="C274" s="1" t="s">
        <v>4</v>
      </c>
      <c r="D274" s="40">
        <v>396.348595</v>
      </c>
      <c r="E274" s="37">
        <v>81.178193</v>
      </c>
      <c r="F274" s="38">
        <v>0.77</v>
      </c>
      <c r="G274" s="37">
        <f t="shared" si="41"/>
        <v>62.50720861</v>
      </c>
      <c r="H274" s="40">
        <v>6185</v>
      </c>
      <c r="I274" s="37">
        <f t="shared" si="42"/>
        <v>386607.08525284997</v>
      </c>
      <c r="J274" s="41">
        <v>0.6</v>
      </c>
      <c r="K274" s="37">
        <f t="shared" si="43"/>
        <v>237.80915699999997</v>
      </c>
      <c r="L274" s="37">
        <v>4435.75</v>
      </c>
      <c r="M274" s="42">
        <f t="shared" si="44"/>
        <v>1054861.96816275</v>
      </c>
      <c r="N274" s="43">
        <v>1</v>
      </c>
      <c r="O274" s="37">
        <v>300000</v>
      </c>
      <c r="P274" s="44">
        <f t="shared" si="45"/>
        <v>300000</v>
      </c>
      <c r="Q274" s="37">
        <f t="shared" si="46"/>
        <v>396.348595</v>
      </c>
      <c r="R274" s="37">
        <v>1068.58</v>
      </c>
      <c r="S274" s="42">
        <f t="shared" si="47"/>
        <v>423530.18164509995</v>
      </c>
      <c r="T274" s="43">
        <v>2.4</v>
      </c>
      <c r="U274" s="37">
        <f t="shared" si="40"/>
        <v>194.8276632</v>
      </c>
      <c r="V274" s="47">
        <v>1068.58</v>
      </c>
      <c r="W274" s="42">
        <f t="shared" si="48"/>
        <v>208188.94434225597</v>
      </c>
      <c r="X274" s="50">
        <f t="shared" si="49"/>
        <v>2373188.179402956</v>
      </c>
    </row>
    <row r="275" spans="1:24" ht="12.75">
      <c r="A275" s="1">
        <v>261</v>
      </c>
      <c r="B275" t="s">
        <v>11</v>
      </c>
      <c r="C275" s="1" t="s">
        <v>4</v>
      </c>
      <c r="D275" s="40">
        <v>176.791527</v>
      </c>
      <c r="E275" s="37">
        <v>59.407442</v>
      </c>
      <c r="F275" s="38">
        <v>0.77</v>
      </c>
      <c r="G275" s="37">
        <f t="shared" si="41"/>
        <v>45.743730340000006</v>
      </c>
      <c r="H275" s="40">
        <v>6185</v>
      </c>
      <c r="I275" s="37">
        <f t="shared" si="42"/>
        <v>282924.97215290007</v>
      </c>
      <c r="J275" s="41">
        <v>0.6</v>
      </c>
      <c r="K275" s="37">
        <f t="shared" si="43"/>
        <v>106.0749162</v>
      </c>
      <c r="L275" s="37">
        <v>4435.75</v>
      </c>
      <c r="M275" s="42">
        <f t="shared" si="44"/>
        <v>470521.80953415</v>
      </c>
      <c r="N275" s="43">
        <v>1</v>
      </c>
      <c r="O275" s="37">
        <v>300000</v>
      </c>
      <c r="P275" s="44">
        <f t="shared" si="45"/>
        <v>300000</v>
      </c>
      <c r="Q275" s="37">
        <f t="shared" si="46"/>
        <v>176.791527</v>
      </c>
      <c r="R275" s="37">
        <v>1068.58</v>
      </c>
      <c r="S275" s="42">
        <f t="shared" si="47"/>
        <v>188915.88992165998</v>
      </c>
      <c r="T275" s="43">
        <v>2.4</v>
      </c>
      <c r="U275" s="37">
        <f t="shared" si="40"/>
        <v>142.5778608</v>
      </c>
      <c r="V275" s="47">
        <v>1068.58</v>
      </c>
      <c r="W275" s="42">
        <f t="shared" si="48"/>
        <v>152355.85049366398</v>
      </c>
      <c r="X275" s="50">
        <f t="shared" si="49"/>
        <v>1394718.5221023741</v>
      </c>
    </row>
    <row r="276" spans="1:24" ht="12.75">
      <c r="A276" s="1">
        <v>262</v>
      </c>
      <c r="B276" t="s">
        <v>349</v>
      </c>
      <c r="C276" s="1" t="s">
        <v>4</v>
      </c>
      <c r="D276" s="40">
        <v>1283.052528</v>
      </c>
      <c r="E276" s="37">
        <v>143.759978</v>
      </c>
      <c r="F276" s="38">
        <v>0.77</v>
      </c>
      <c r="G276" s="37">
        <f t="shared" si="41"/>
        <v>110.69518305999999</v>
      </c>
      <c r="H276" s="40">
        <v>6185</v>
      </c>
      <c r="I276" s="37">
        <f t="shared" si="42"/>
        <v>684649.7072260999</v>
      </c>
      <c r="J276" s="41">
        <v>0.6</v>
      </c>
      <c r="K276" s="37">
        <f t="shared" si="43"/>
        <v>769.8315167999999</v>
      </c>
      <c r="L276" s="37">
        <v>4435.75</v>
      </c>
      <c r="M276" s="42">
        <f t="shared" si="44"/>
        <v>3414780.1506455997</v>
      </c>
      <c r="N276" s="43">
        <v>1</v>
      </c>
      <c r="O276" s="37">
        <v>300000</v>
      </c>
      <c r="P276" s="44">
        <f t="shared" si="45"/>
        <v>300000</v>
      </c>
      <c r="Q276" s="37">
        <f t="shared" si="46"/>
        <v>1283.052528</v>
      </c>
      <c r="R276" s="37">
        <v>1068.58</v>
      </c>
      <c r="S276" s="42">
        <f t="shared" si="47"/>
        <v>1371044.2703702399</v>
      </c>
      <c r="T276" s="43">
        <v>2.4</v>
      </c>
      <c r="U276" s="37">
        <f t="shared" si="40"/>
        <v>345.02394719999995</v>
      </c>
      <c r="V276" s="47">
        <v>1068.58</v>
      </c>
      <c r="W276" s="42">
        <f t="shared" si="48"/>
        <v>368685.68949897593</v>
      </c>
      <c r="X276" s="50">
        <f t="shared" si="49"/>
        <v>6139159.817740915</v>
      </c>
    </row>
    <row r="277" spans="1:24" ht="12.75">
      <c r="A277" s="1">
        <v>263</v>
      </c>
      <c r="B277" t="s">
        <v>223</v>
      </c>
      <c r="C277" s="1" t="s">
        <v>4</v>
      </c>
      <c r="D277" s="40">
        <v>1936.746674</v>
      </c>
      <c r="E277" s="37">
        <v>182.677039</v>
      </c>
      <c r="F277" s="38">
        <v>0.77</v>
      </c>
      <c r="G277" s="37">
        <f t="shared" si="41"/>
        <v>140.66132003</v>
      </c>
      <c r="H277" s="40">
        <v>6185</v>
      </c>
      <c r="I277" s="37">
        <f t="shared" si="42"/>
        <v>869990.26438555</v>
      </c>
      <c r="J277" s="41">
        <v>0.6</v>
      </c>
      <c r="K277" s="37">
        <f t="shared" si="43"/>
        <v>1162.0480043999999</v>
      </c>
      <c r="L277" s="37">
        <v>4435.75</v>
      </c>
      <c r="M277" s="42">
        <f t="shared" si="44"/>
        <v>5154554.435517299</v>
      </c>
      <c r="N277" s="43">
        <v>1</v>
      </c>
      <c r="O277" s="37">
        <v>300000</v>
      </c>
      <c r="P277" s="44">
        <f t="shared" si="45"/>
        <v>300000</v>
      </c>
      <c r="Q277" s="37">
        <f t="shared" si="46"/>
        <v>1936.746674</v>
      </c>
      <c r="R277" s="37">
        <v>1068.58</v>
      </c>
      <c r="S277" s="42">
        <f t="shared" si="47"/>
        <v>2069568.7609029198</v>
      </c>
      <c r="T277" s="43">
        <v>2.4</v>
      </c>
      <c r="U277" s="37">
        <f t="shared" si="40"/>
        <v>438.4248936</v>
      </c>
      <c r="V277" s="47">
        <v>1068.58</v>
      </c>
      <c r="W277" s="42">
        <f t="shared" si="48"/>
        <v>468492.072803088</v>
      </c>
      <c r="X277" s="50">
        <f t="shared" si="49"/>
        <v>8862605.533608856</v>
      </c>
    </row>
    <row r="278" spans="1:24" ht="12.75">
      <c r="A278" s="1">
        <v>264</v>
      </c>
      <c r="B278" t="s">
        <v>293</v>
      </c>
      <c r="C278" s="1" t="s">
        <v>4</v>
      </c>
      <c r="D278" s="40">
        <v>3854.403526</v>
      </c>
      <c r="E278" s="37">
        <v>277.031995</v>
      </c>
      <c r="F278" s="38">
        <v>0.77</v>
      </c>
      <c r="G278" s="37">
        <f t="shared" si="41"/>
        <v>213.31463615</v>
      </c>
      <c r="H278" s="40">
        <v>6185</v>
      </c>
      <c r="I278" s="37">
        <f t="shared" si="42"/>
        <v>1319351.02458775</v>
      </c>
      <c r="J278" s="41">
        <v>0.6</v>
      </c>
      <c r="K278" s="37">
        <f t="shared" si="43"/>
        <v>2312.6421156</v>
      </c>
      <c r="L278" s="37">
        <v>4435.75</v>
      </c>
      <c r="M278" s="42">
        <f t="shared" si="44"/>
        <v>10258302.264272701</v>
      </c>
      <c r="N278" s="43">
        <v>1</v>
      </c>
      <c r="O278" s="37">
        <v>300000</v>
      </c>
      <c r="P278" s="44">
        <f t="shared" si="45"/>
        <v>300000</v>
      </c>
      <c r="Q278" s="37">
        <f t="shared" si="46"/>
        <v>3854.403526</v>
      </c>
      <c r="R278" s="37">
        <v>1068.58</v>
      </c>
      <c r="S278" s="42">
        <f t="shared" si="47"/>
        <v>4118738.51981308</v>
      </c>
      <c r="T278" s="43">
        <v>2.4</v>
      </c>
      <c r="U278" s="37">
        <f t="shared" si="40"/>
        <v>664.8767879999999</v>
      </c>
      <c r="V278" s="47">
        <v>1068.58</v>
      </c>
      <c r="W278" s="42">
        <f t="shared" si="48"/>
        <v>710474.0381210399</v>
      </c>
      <c r="X278" s="50">
        <f t="shared" si="49"/>
        <v>16706865.846794572</v>
      </c>
    </row>
    <row r="279" spans="1:24" ht="12.75">
      <c r="A279" s="1">
        <v>265</v>
      </c>
      <c r="B279" t="s">
        <v>256</v>
      </c>
      <c r="C279" s="1" t="s">
        <v>4</v>
      </c>
      <c r="D279" s="40">
        <v>1010.674728</v>
      </c>
      <c r="E279" s="37">
        <v>152.751359</v>
      </c>
      <c r="F279" s="38">
        <v>0.77</v>
      </c>
      <c r="G279" s="37">
        <f t="shared" si="41"/>
        <v>117.61854643000001</v>
      </c>
      <c r="H279" s="40">
        <v>6185</v>
      </c>
      <c r="I279" s="37">
        <f t="shared" si="42"/>
        <v>727470.7096695501</v>
      </c>
      <c r="J279" s="41">
        <v>0.6</v>
      </c>
      <c r="K279" s="37">
        <f t="shared" si="43"/>
        <v>606.4048368</v>
      </c>
      <c r="L279" s="37">
        <v>4435.75</v>
      </c>
      <c r="M279" s="42">
        <f t="shared" si="44"/>
        <v>2689860.2548356</v>
      </c>
      <c r="N279" s="43">
        <v>1</v>
      </c>
      <c r="O279" s="37">
        <v>300000</v>
      </c>
      <c r="P279" s="44">
        <f t="shared" si="45"/>
        <v>300000</v>
      </c>
      <c r="Q279" s="37">
        <f t="shared" si="46"/>
        <v>1010.674728</v>
      </c>
      <c r="R279" s="37">
        <v>1068.58</v>
      </c>
      <c r="S279" s="42">
        <f t="shared" si="47"/>
        <v>1079986.8008462398</v>
      </c>
      <c r="T279" s="43">
        <v>2.4</v>
      </c>
      <c r="U279" s="37">
        <f t="shared" si="40"/>
        <v>366.6032616</v>
      </c>
      <c r="V279" s="47">
        <v>1068.58</v>
      </c>
      <c r="W279" s="42">
        <f t="shared" si="48"/>
        <v>391744.913280528</v>
      </c>
      <c r="X279" s="50">
        <f t="shared" si="49"/>
        <v>5189062.678631918</v>
      </c>
    </row>
    <row r="280" spans="1:24" ht="12.75">
      <c r="A280" s="1">
        <v>266</v>
      </c>
      <c r="B280" t="s">
        <v>248</v>
      </c>
      <c r="C280" s="1" t="s">
        <v>4</v>
      </c>
      <c r="D280" s="40">
        <v>25719.884674</v>
      </c>
      <c r="E280" s="37">
        <v>646.232152</v>
      </c>
      <c r="F280" s="38">
        <v>0.77</v>
      </c>
      <c r="G280" s="37">
        <f t="shared" si="41"/>
        <v>497.59875704000007</v>
      </c>
      <c r="H280" s="40">
        <v>6185</v>
      </c>
      <c r="I280" s="37">
        <f t="shared" si="42"/>
        <v>3077648.3122924003</v>
      </c>
      <c r="J280" s="41">
        <v>0.6</v>
      </c>
      <c r="K280" s="37">
        <f t="shared" si="43"/>
        <v>15431.930804399999</v>
      </c>
      <c r="L280" s="37">
        <v>4435.75</v>
      </c>
      <c r="M280" s="42">
        <f t="shared" si="44"/>
        <v>68452187.0656173</v>
      </c>
      <c r="N280" s="43">
        <v>1</v>
      </c>
      <c r="O280" s="37">
        <v>300000</v>
      </c>
      <c r="P280" s="44">
        <f t="shared" si="45"/>
        <v>300000</v>
      </c>
      <c r="Q280" s="37">
        <f t="shared" si="46"/>
        <v>25719.884674</v>
      </c>
      <c r="R280" s="37">
        <v>1068.58</v>
      </c>
      <c r="S280" s="42">
        <f t="shared" si="47"/>
        <v>27483754.36494292</v>
      </c>
      <c r="T280" s="43">
        <v>2.4</v>
      </c>
      <c r="U280" s="37">
        <f t="shared" si="40"/>
        <v>1550.9571648</v>
      </c>
      <c r="V280" s="47">
        <v>1068.58</v>
      </c>
      <c r="W280" s="42">
        <f t="shared" si="48"/>
        <v>1657321.807161984</v>
      </c>
      <c r="X280" s="50">
        <f t="shared" si="49"/>
        <v>100970911.55001459</v>
      </c>
    </row>
    <row r="281" spans="1:24" ht="12.75">
      <c r="A281" s="1">
        <v>267</v>
      </c>
      <c r="B281" t="s">
        <v>360</v>
      </c>
      <c r="C281" s="1" t="s">
        <v>4</v>
      </c>
      <c r="D281" s="40">
        <v>1056.837723</v>
      </c>
      <c r="E281" s="37">
        <v>136.085466</v>
      </c>
      <c r="F281" s="38">
        <v>0.77</v>
      </c>
      <c r="G281" s="37">
        <f t="shared" si="41"/>
        <v>104.78580882</v>
      </c>
      <c r="H281" s="40">
        <v>6185</v>
      </c>
      <c r="I281" s="37">
        <f t="shared" si="42"/>
        <v>648100.2275517</v>
      </c>
      <c r="J281" s="41">
        <v>0.6</v>
      </c>
      <c r="K281" s="37">
        <f t="shared" si="43"/>
        <v>634.1026338</v>
      </c>
      <c r="L281" s="37">
        <v>4435.75</v>
      </c>
      <c r="M281" s="42">
        <f t="shared" si="44"/>
        <v>2812720.75787835</v>
      </c>
      <c r="N281" s="43">
        <v>1</v>
      </c>
      <c r="O281" s="37">
        <v>300000</v>
      </c>
      <c r="P281" s="44">
        <f t="shared" si="45"/>
        <v>300000</v>
      </c>
      <c r="Q281" s="37">
        <f t="shared" si="46"/>
        <v>1056.837723</v>
      </c>
      <c r="R281" s="37">
        <v>1068.58</v>
      </c>
      <c r="S281" s="42">
        <f t="shared" si="47"/>
        <v>1129315.6540433401</v>
      </c>
      <c r="T281" s="43">
        <v>2.4</v>
      </c>
      <c r="U281" s="37">
        <f t="shared" si="40"/>
        <v>326.6051184</v>
      </c>
      <c r="V281" s="47">
        <v>1068.58</v>
      </c>
      <c r="W281" s="42">
        <f t="shared" si="48"/>
        <v>349003.697419872</v>
      </c>
      <c r="X281" s="50">
        <f t="shared" si="49"/>
        <v>5239140.336893261</v>
      </c>
    </row>
    <row r="282" spans="1:24" ht="12.75">
      <c r="A282" s="1">
        <v>268</v>
      </c>
      <c r="B282" t="s">
        <v>389</v>
      </c>
      <c r="C282" s="1" t="s">
        <v>3</v>
      </c>
      <c r="D282" s="40">
        <v>1699.155312</v>
      </c>
      <c r="E282" s="37">
        <v>164.172086</v>
      </c>
      <c r="F282" s="38">
        <v>0.77</v>
      </c>
      <c r="G282" s="37">
        <f t="shared" si="41"/>
        <v>126.41250622000001</v>
      </c>
      <c r="H282" s="40">
        <v>6185</v>
      </c>
      <c r="I282" s="37">
        <f t="shared" si="42"/>
        <v>781861.3509707</v>
      </c>
      <c r="J282" s="41">
        <v>0.6</v>
      </c>
      <c r="K282" s="37">
        <f t="shared" si="43"/>
        <v>1019.4931872</v>
      </c>
      <c r="L282" s="37">
        <v>4435.75</v>
      </c>
      <c r="M282" s="42">
        <f t="shared" si="44"/>
        <v>4522216.9051224</v>
      </c>
      <c r="N282" s="43">
        <v>1</v>
      </c>
      <c r="O282" s="37">
        <v>300000</v>
      </c>
      <c r="P282" s="44">
        <f t="shared" si="45"/>
        <v>300000</v>
      </c>
      <c r="Q282" s="37">
        <f t="shared" si="46"/>
        <v>1699.155312</v>
      </c>
      <c r="R282" s="37">
        <v>1068.58</v>
      </c>
      <c r="S282" s="42">
        <f t="shared" si="47"/>
        <v>1815683.38329696</v>
      </c>
      <c r="T282" s="43">
        <v>2.4</v>
      </c>
      <c r="U282" s="37">
        <f t="shared" si="40"/>
        <v>394.0130064</v>
      </c>
      <c r="V282" s="47">
        <v>1068.58</v>
      </c>
      <c r="W282" s="42">
        <f t="shared" si="48"/>
        <v>421034.41837891197</v>
      </c>
      <c r="X282" s="50">
        <f t="shared" si="49"/>
        <v>7840796.057768973</v>
      </c>
    </row>
    <row r="283" spans="1:24" ht="12.75">
      <c r="A283" s="1">
        <v>269</v>
      </c>
      <c r="B283" t="s">
        <v>372</v>
      </c>
      <c r="C283" s="1" t="s">
        <v>4</v>
      </c>
      <c r="D283" s="40">
        <v>1358.889603</v>
      </c>
      <c r="E283" s="37">
        <v>148.356901</v>
      </c>
      <c r="F283" s="38">
        <v>0.77</v>
      </c>
      <c r="G283" s="37">
        <f t="shared" si="41"/>
        <v>114.23481377</v>
      </c>
      <c r="H283" s="40">
        <v>6185</v>
      </c>
      <c r="I283" s="37">
        <f t="shared" si="42"/>
        <v>706542.32316745</v>
      </c>
      <c r="J283" s="41">
        <v>0.6</v>
      </c>
      <c r="K283" s="37">
        <f t="shared" si="43"/>
        <v>815.3337618</v>
      </c>
      <c r="L283" s="37">
        <v>4435.75</v>
      </c>
      <c r="M283" s="42">
        <f t="shared" si="44"/>
        <v>3616616.73390435</v>
      </c>
      <c r="N283" s="43">
        <v>1</v>
      </c>
      <c r="O283" s="37">
        <v>300000</v>
      </c>
      <c r="P283" s="44">
        <f t="shared" si="45"/>
        <v>300000</v>
      </c>
      <c r="Q283" s="37">
        <f t="shared" si="46"/>
        <v>1358.889603</v>
      </c>
      <c r="R283" s="37">
        <v>1068.58</v>
      </c>
      <c r="S283" s="42">
        <f t="shared" si="47"/>
        <v>1452082.25197374</v>
      </c>
      <c r="T283" s="43">
        <v>2.4</v>
      </c>
      <c r="U283" s="37">
        <f t="shared" si="40"/>
        <v>356.05656239999996</v>
      </c>
      <c r="V283" s="47">
        <v>1068.58</v>
      </c>
      <c r="W283" s="42">
        <f t="shared" si="48"/>
        <v>380474.9214493919</v>
      </c>
      <c r="X283" s="50">
        <f t="shared" si="49"/>
        <v>6455716.230494932</v>
      </c>
    </row>
    <row r="284" spans="1:24" ht="12.75">
      <c r="A284" s="1">
        <v>270</v>
      </c>
      <c r="B284" t="s">
        <v>372</v>
      </c>
      <c r="C284" s="1" t="s">
        <v>4</v>
      </c>
      <c r="D284" s="40">
        <v>865.395973</v>
      </c>
      <c r="E284" s="37">
        <v>116.306016</v>
      </c>
      <c r="F284" s="38">
        <v>0.77</v>
      </c>
      <c r="G284" s="37">
        <f t="shared" si="41"/>
        <v>89.55563232</v>
      </c>
      <c r="H284" s="40">
        <v>6185</v>
      </c>
      <c r="I284" s="37">
        <f t="shared" si="42"/>
        <v>553901.5858992</v>
      </c>
      <c r="J284" s="41">
        <v>0.6</v>
      </c>
      <c r="K284" s="37">
        <f t="shared" si="43"/>
        <v>519.2375838</v>
      </c>
      <c r="L284" s="37">
        <v>4435.75</v>
      </c>
      <c r="M284" s="42">
        <f t="shared" si="44"/>
        <v>2303208.1123408503</v>
      </c>
      <c r="N284" s="43">
        <v>1</v>
      </c>
      <c r="O284" s="37">
        <v>300000</v>
      </c>
      <c r="P284" s="44">
        <f t="shared" si="45"/>
        <v>300000</v>
      </c>
      <c r="Q284" s="37">
        <f t="shared" si="46"/>
        <v>865.395973</v>
      </c>
      <c r="R284" s="37">
        <v>1068.58</v>
      </c>
      <c r="S284" s="42">
        <f t="shared" si="47"/>
        <v>924744.8288283399</v>
      </c>
      <c r="T284" s="43">
        <v>2.4</v>
      </c>
      <c r="U284" s="37">
        <f t="shared" si="40"/>
        <v>279.13443839999996</v>
      </c>
      <c r="V284" s="47">
        <v>1068.58</v>
      </c>
      <c r="W284" s="42">
        <f t="shared" si="48"/>
        <v>298277.47818547196</v>
      </c>
      <c r="X284" s="50">
        <f t="shared" si="49"/>
        <v>4380132.005253863</v>
      </c>
    </row>
    <row r="285" spans="1:24" ht="12.75">
      <c r="A285" s="1">
        <v>271</v>
      </c>
      <c r="B285" t="s">
        <v>390</v>
      </c>
      <c r="C285" s="1" t="s">
        <v>4</v>
      </c>
      <c r="D285" s="40">
        <v>903.05842</v>
      </c>
      <c r="E285" s="37">
        <v>124.720812</v>
      </c>
      <c r="F285" s="38">
        <v>0.77</v>
      </c>
      <c r="G285" s="37">
        <f t="shared" si="41"/>
        <v>96.03502524</v>
      </c>
      <c r="H285" s="40">
        <v>6185</v>
      </c>
      <c r="I285" s="37">
        <f t="shared" si="42"/>
        <v>593976.6311094</v>
      </c>
      <c r="J285" s="41">
        <v>0.6</v>
      </c>
      <c r="K285" s="37">
        <f t="shared" si="43"/>
        <v>541.8350519999999</v>
      </c>
      <c r="L285" s="37">
        <v>4435.75</v>
      </c>
      <c r="M285" s="42">
        <f t="shared" si="44"/>
        <v>2403444.8319089995</v>
      </c>
      <c r="N285" s="43">
        <v>1</v>
      </c>
      <c r="O285" s="37">
        <v>300000</v>
      </c>
      <c r="P285" s="44">
        <f t="shared" si="45"/>
        <v>300000</v>
      </c>
      <c r="Q285" s="37">
        <f t="shared" si="46"/>
        <v>903.05842</v>
      </c>
      <c r="R285" s="37">
        <v>1068.58</v>
      </c>
      <c r="S285" s="42">
        <f t="shared" si="47"/>
        <v>964990.1664435999</v>
      </c>
      <c r="T285" s="43">
        <v>2.4</v>
      </c>
      <c r="U285" s="37">
        <f t="shared" si="40"/>
        <v>299.32994879999995</v>
      </c>
      <c r="V285" s="47">
        <v>1068.58</v>
      </c>
      <c r="W285" s="42">
        <f t="shared" si="48"/>
        <v>319857.99668870395</v>
      </c>
      <c r="X285" s="50">
        <f t="shared" si="49"/>
        <v>4582269.626150703</v>
      </c>
    </row>
    <row r="286" spans="1:24" ht="12.75">
      <c r="A286" s="1">
        <v>272</v>
      </c>
      <c r="B286" t="s">
        <v>391</v>
      </c>
      <c r="C286" s="1" t="s">
        <v>3</v>
      </c>
      <c r="D286" s="40">
        <v>912.601234</v>
      </c>
      <c r="E286" s="37">
        <v>128.506055</v>
      </c>
      <c r="F286" s="38">
        <v>0.77</v>
      </c>
      <c r="G286" s="37">
        <f t="shared" si="41"/>
        <v>98.94966235000001</v>
      </c>
      <c r="H286" s="40">
        <v>6185</v>
      </c>
      <c r="I286" s="37">
        <f t="shared" si="42"/>
        <v>612003.6616347501</v>
      </c>
      <c r="J286" s="41">
        <v>0.6</v>
      </c>
      <c r="K286" s="37">
        <f t="shared" si="43"/>
        <v>547.5607404</v>
      </c>
      <c r="L286" s="37">
        <v>4435.75</v>
      </c>
      <c r="M286" s="42">
        <f t="shared" si="44"/>
        <v>2428842.5542293</v>
      </c>
      <c r="N286" s="43">
        <v>1</v>
      </c>
      <c r="O286" s="37">
        <v>300000</v>
      </c>
      <c r="P286" s="44">
        <f t="shared" si="45"/>
        <v>300000</v>
      </c>
      <c r="Q286" s="37">
        <f t="shared" si="46"/>
        <v>912.601234</v>
      </c>
      <c r="R286" s="37">
        <v>1068.58</v>
      </c>
      <c r="S286" s="42">
        <f t="shared" si="47"/>
        <v>975187.4266277199</v>
      </c>
      <c r="T286" s="43">
        <v>2.4</v>
      </c>
      <c r="U286" s="37">
        <f t="shared" si="40"/>
        <v>308.414532</v>
      </c>
      <c r="V286" s="47">
        <v>1068.58</v>
      </c>
      <c r="W286" s="42">
        <f t="shared" si="48"/>
        <v>329565.60060456</v>
      </c>
      <c r="X286" s="50">
        <f t="shared" si="49"/>
        <v>4645599.24309633</v>
      </c>
    </row>
    <row r="287" spans="1:24" ht="12.75">
      <c r="A287" s="1">
        <v>273</v>
      </c>
      <c r="B287" t="s">
        <v>392</v>
      </c>
      <c r="C287" s="1" t="s">
        <v>4</v>
      </c>
      <c r="D287" s="40">
        <v>613.289948</v>
      </c>
      <c r="E287" s="37">
        <v>100.645744</v>
      </c>
      <c r="F287" s="38">
        <v>0.77</v>
      </c>
      <c r="G287" s="37">
        <f t="shared" si="41"/>
        <v>77.49722288</v>
      </c>
      <c r="H287" s="40">
        <v>6185</v>
      </c>
      <c r="I287" s="37">
        <f t="shared" si="42"/>
        <v>479320.3235128</v>
      </c>
      <c r="J287" s="41">
        <v>0.6</v>
      </c>
      <c r="K287" s="37">
        <f t="shared" si="43"/>
        <v>367.97396879999997</v>
      </c>
      <c r="L287" s="37">
        <v>4435.75</v>
      </c>
      <c r="M287" s="42">
        <f t="shared" si="44"/>
        <v>1632240.5321045998</v>
      </c>
      <c r="N287" s="43">
        <v>1</v>
      </c>
      <c r="O287" s="37">
        <v>300000</v>
      </c>
      <c r="P287" s="44">
        <f t="shared" si="45"/>
        <v>300000</v>
      </c>
      <c r="Q287" s="37">
        <f t="shared" si="46"/>
        <v>613.289948</v>
      </c>
      <c r="R287" s="37">
        <v>1068.58</v>
      </c>
      <c r="S287" s="42">
        <f t="shared" si="47"/>
        <v>655349.37263384</v>
      </c>
      <c r="T287" s="43">
        <v>2.4</v>
      </c>
      <c r="U287" s="37">
        <f t="shared" si="40"/>
        <v>241.54978559999998</v>
      </c>
      <c r="V287" s="47">
        <v>1068.58</v>
      </c>
      <c r="W287" s="42">
        <f t="shared" si="48"/>
        <v>258115.26989644795</v>
      </c>
      <c r="X287" s="50">
        <f t="shared" si="49"/>
        <v>3325025.498147688</v>
      </c>
    </row>
    <row r="288" spans="1:24" ht="12.75">
      <c r="A288" s="1">
        <v>274</v>
      </c>
      <c r="B288" t="s">
        <v>392</v>
      </c>
      <c r="C288" s="1" t="s">
        <v>4</v>
      </c>
      <c r="D288" s="40">
        <v>493.510599</v>
      </c>
      <c r="E288" s="37">
        <v>92.689152</v>
      </c>
      <c r="F288" s="38">
        <v>0.77</v>
      </c>
      <c r="G288" s="37">
        <f t="shared" si="41"/>
        <v>71.37064704000001</v>
      </c>
      <c r="H288" s="40">
        <v>6185</v>
      </c>
      <c r="I288" s="37">
        <f t="shared" si="42"/>
        <v>441427.4519424001</v>
      </c>
      <c r="J288" s="41">
        <v>0.6</v>
      </c>
      <c r="K288" s="37">
        <f t="shared" si="43"/>
        <v>296.1063594</v>
      </c>
      <c r="L288" s="37">
        <v>4435.75</v>
      </c>
      <c r="M288" s="42">
        <f t="shared" si="44"/>
        <v>1313453.7837085498</v>
      </c>
      <c r="N288" s="43">
        <v>1</v>
      </c>
      <c r="O288" s="37">
        <v>300000</v>
      </c>
      <c r="P288" s="44">
        <f t="shared" si="45"/>
        <v>300000</v>
      </c>
      <c r="Q288" s="37">
        <f t="shared" si="46"/>
        <v>493.510599</v>
      </c>
      <c r="R288" s="37">
        <v>1068.58</v>
      </c>
      <c r="S288" s="42">
        <f t="shared" si="47"/>
        <v>527355.55587942</v>
      </c>
      <c r="T288" s="43">
        <v>2.4</v>
      </c>
      <c r="U288" s="37">
        <f t="shared" si="40"/>
        <v>222.45396480000002</v>
      </c>
      <c r="V288" s="47">
        <v>1068.58</v>
      </c>
      <c r="W288" s="42">
        <f t="shared" si="48"/>
        <v>237709.857705984</v>
      </c>
      <c r="X288" s="50">
        <f t="shared" si="49"/>
        <v>2819946.649236354</v>
      </c>
    </row>
    <row r="289" spans="1:24" ht="12.75">
      <c r="A289" s="1">
        <v>275</v>
      </c>
      <c r="B289" t="s">
        <v>393</v>
      </c>
      <c r="C289" s="1" t="s">
        <v>4</v>
      </c>
      <c r="D289" s="40">
        <v>787.856071</v>
      </c>
      <c r="E289" s="37">
        <v>113.681696</v>
      </c>
      <c r="F289" s="38">
        <v>0.77</v>
      </c>
      <c r="G289" s="37">
        <f t="shared" si="41"/>
        <v>87.53490592</v>
      </c>
      <c r="H289" s="40">
        <v>6185</v>
      </c>
      <c r="I289" s="37">
        <f t="shared" si="42"/>
        <v>541403.3931152</v>
      </c>
      <c r="J289" s="41">
        <v>0.6</v>
      </c>
      <c r="K289" s="37">
        <f t="shared" si="43"/>
        <v>472.7136426</v>
      </c>
      <c r="L289" s="37">
        <v>4435.75</v>
      </c>
      <c r="M289" s="42">
        <f t="shared" si="44"/>
        <v>2096839.54016295</v>
      </c>
      <c r="N289" s="43">
        <v>1</v>
      </c>
      <c r="O289" s="37">
        <v>300000</v>
      </c>
      <c r="P289" s="44">
        <f t="shared" si="45"/>
        <v>300000</v>
      </c>
      <c r="Q289" s="37">
        <f t="shared" si="46"/>
        <v>787.856071</v>
      </c>
      <c r="R289" s="37">
        <v>1068.58</v>
      </c>
      <c r="S289" s="42">
        <f t="shared" si="47"/>
        <v>841887.24034918</v>
      </c>
      <c r="T289" s="43">
        <v>2.4</v>
      </c>
      <c r="U289" s="37">
        <f t="shared" si="40"/>
        <v>272.8360704</v>
      </c>
      <c r="V289" s="47">
        <v>1068.58</v>
      </c>
      <c r="W289" s="42">
        <f t="shared" si="48"/>
        <v>291547.16810803197</v>
      </c>
      <c r="X289" s="50">
        <f t="shared" si="49"/>
        <v>4071677.341735362</v>
      </c>
    </row>
    <row r="290" spans="1:24" ht="12.75">
      <c r="A290" s="1">
        <v>276</v>
      </c>
      <c r="B290" t="s">
        <v>377</v>
      </c>
      <c r="C290" s="1" t="s">
        <v>4</v>
      </c>
      <c r="D290" s="40">
        <v>771.899689</v>
      </c>
      <c r="E290" s="37">
        <v>114.659494</v>
      </c>
      <c r="F290" s="38">
        <v>0.77</v>
      </c>
      <c r="G290" s="37">
        <f t="shared" si="41"/>
        <v>88.28781038</v>
      </c>
      <c r="H290" s="40">
        <v>6185</v>
      </c>
      <c r="I290" s="37">
        <f t="shared" si="42"/>
        <v>546060.1072003</v>
      </c>
      <c r="J290" s="41">
        <v>0.6</v>
      </c>
      <c r="K290" s="37">
        <f t="shared" si="43"/>
        <v>463.1398134</v>
      </c>
      <c r="L290" s="37">
        <v>4435.75</v>
      </c>
      <c r="M290" s="42">
        <f t="shared" si="44"/>
        <v>2054372.4272890498</v>
      </c>
      <c r="N290" s="43">
        <v>1</v>
      </c>
      <c r="O290" s="37">
        <v>300000</v>
      </c>
      <c r="P290" s="44">
        <f t="shared" si="45"/>
        <v>300000</v>
      </c>
      <c r="Q290" s="37">
        <f t="shared" si="46"/>
        <v>771.899689</v>
      </c>
      <c r="R290" s="37">
        <v>1068.58</v>
      </c>
      <c r="S290" s="42">
        <f t="shared" si="47"/>
        <v>824836.5696716199</v>
      </c>
      <c r="T290" s="43">
        <v>2.4</v>
      </c>
      <c r="U290" s="37">
        <f t="shared" si="40"/>
        <v>275.1827856</v>
      </c>
      <c r="V290" s="47">
        <v>1068.58</v>
      </c>
      <c r="W290" s="42">
        <f t="shared" si="48"/>
        <v>294054.82103644795</v>
      </c>
      <c r="X290" s="50">
        <f t="shared" si="49"/>
        <v>4019323.9251974174</v>
      </c>
    </row>
    <row r="291" spans="1:24" ht="12.75">
      <c r="A291" s="1">
        <v>277</v>
      </c>
      <c r="B291" t="s">
        <v>394</v>
      </c>
      <c r="C291" s="1" t="s">
        <v>4</v>
      </c>
      <c r="D291" s="40">
        <v>846.960297</v>
      </c>
      <c r="E291" s="37">
        <v>118.023534</v>
      </c>
      <c r="F291" s="38">
        <v>0.77</v>
      </c>
      <c r="G291" s="37">
        <f t="shared" si="41"/>
        <v>90.87812118</v>
      </c>
      <c r="H291" s="40">
        <v>6185</v>
      </c>
      <c r="I291" s="37">
        <f t="shared" si="42"/>
        <v>562081.1794983</v>
      </c>
      <c r="J291" s="41">
        <v>0.6</v>
      </c>
      <c r="K291" s="37">
        <f t="shared" si="43"/>
        <v>508.1761782</v>
      </c>
      <c r="L291" s="37">
        <v>4435.75</v>
      </c>
      <c r="M291" s="42">
        <f t="shared" si="44"/>
        <v>2254142.48245065</v>
      </c>
      <c r="N291" s="43">
        <v>1</v>
      </c>
      <c r="O291" s="37">
        <v>300000</v>
      </c>
      <c r="P291" s="44">
        <f t="shared" si="45"/>
        <v>300000</v>
      </c>
      <c r="Q291" s="37">
        <f t="shared" si="46"/>
        <v>846.960297</v>
      </c>
      <c r="R291" s="37">
        <v>1068.58</v>
      </c>
      <c r="S291" s="42">
        <f t="shared" si="47"/>
        <v>905044.8341682599</v>
      </c>
      <c r="T291" s="43">
        <v>2.4</v>
      </c>
      <c r="U291" s="37">
        <f t="shared" si="40"/>
        <v>283.2564816</v>
      </c>
      <c r="V291" s="47">
        <v>1068.58</v>
      </c>
      <c r="W291" s="42">
        <f t="shared" si="48"/>
        <v>302682.21110812796</v>
      </c>
      <c r="X291" s="50">
        <f t="shared" si="49"/>
        <v>4323950.707225338</v>
      </c>
    </row>
    <row r="292" spans="1:24" ht="12.75">
      <c r="A292" s="1">
        <v>278</v>
      </c>
      <c r="B292" t="s">
        <v>395</v>
      </c>
      <c r="C292" s="1" t="s">
        <v>4</v>
      </c>
      <c r="D292" s="40">
        <v>667.94492</v>
      </c>
      <c r="E292" s="37">
        <v>108.441803</v>
      </c>
      <c r="F292" s="38">
        <v>0.77</v>
      </c>
      <c r="G292" s="37">
        <f t="shared" si="41"/>
        <v>83.50018831</v>
      </c>
      <c r="H292" s="40">
        <v>6185</v>
      </c>
      <c r="I292" s="37">
        <f t="shared" si="42"/>
        <v>516448.66469735</v>
      </c>
      <c r="J292" s="41">
        <v>0.6</v>
      </c>
      <c r="K292" s="37">
        <f t="shared" si="43"/>
        <v>400.766952</v>
      </c>
      <c r="L292" s="37">
        <v>4435.75</v>
      </c>
      <c r="M292" s="42">
        <f t="shared" si="44"/>
        <v>1777702.007334</v>
      </c>
      <c r="N292" s="43">
        <v>1</v>
      </c>
      <c r="O292" s="37">
        <v>300000</v>
      </c>
      <c r="P292" s="44">
        <f t="shared" si="45"/>
        <v>300000</v>
      </c>
      <c r="Q292" s="37">
        <f t="shared" si="46"/>
        <v>667.94492</v>
      </c>
      <c r="R292" s="37">
        <v>1068.58</v>
      </c>
      <c r="S292" s="42">
        <f t="shared" si="47"/>
        <v>713752.5826136</v>
      </c>
      <c r="T292" s="43">
        <v>2.4</v>
      </c>
      <c r="U292" s="37">
        <f t="shared" si="40"/>
        <v>260.26032719999995</v>
      </c>
      <c r="V292" s="47">
        <v>1068.58</v>
      </c>
      <c r="W292" s="42">
        <f t="shared" si="48"/>
        <v>278108.9804393759</v>
      </c>
      <c r="X292" s="50">
        <f t="shared" si="49"/>
        <v>3586012.235084326</v>
      </c>
    </row>
    <row r="293" spans="1:24" ht="12.75">
      <c r="A293" s="4">
        <v>279</v>
      </c>
      <c r="B293" s="5" t="s">
        <v>396</v>
      </c>
      <c r="C293" s="4" t="s">
        <v>4</v>
      </c>
      <c r="D293" s="55">
        <v>1064.67952</v>
      </c>
      <c r="E293" s="39">
        <v>133.289756</v>
      </c>
      <c r="F293" s="70">
        <v>0.77</v>
      </c>
      <c r="G293" s="39">
        <f t="shared" si="41"/>
        <v>102.63311212</v>
      </c>
      <c r="H293" s="55">
        <v>6185</v>
      </c>
      <c r="I293" s="39">
        <f t="shared" si="42"/>
        <v>634785.7984622001</v>
      </c>
      <c r="J293" s="55">
        <v>0.6</v>
      </c>
      <c r="K293" s="39">
        <f t="shared" si="43"/>
        <v>638.8077119999999</v>
      </c>
      <c r="L293" s="39">
        <v>4435.75</v>
      </c>
      <c r="M293" s="52">
        <f t="shared" si="44"/>
        <v>2833591.308504</v>
      </c>
      <c r="N293" s="71">
        <v>1</v>
      </c>
      <c r="O293" s="39">
        <v>300000</v>
      </c>
      <c r="P293" s="72">
        <f t="shared" si="45"/>
        <v>300000</v>
      </c>
      <c r="Q293" s="39">
        <f t="shared" si="46"/>
        <v>1064.67952</v>
      </c>
      <c r="R293" s="39">
        <v>1068.58</v>
      </c>
      <c r="S293" s="52">
        <f t="shared" si="47"/>
        <v>1137695.2414815999</v>
      </c>
      <c r="T293" s="71">
        <v>2.4</v>
      </c>
      <c r="U293" s="39">
        <f t="shared" si="40"/>
        <v>319.8954144</v>
      </c>
      <c r="V293" s="73">
        <v>1068.58</v>
      </c>
      <c r="W293" s="52">
        <f t="shared" si="48"/>
        <v>341833.84191955195</v>
      </c>
      <c r="X293" s="45">
        <f t="shared" si="49"/>
        <v>5247906.190367351</v>
      </c>
    </row>
    <row r="294" spans="1:24" ht="12.75">
      <c r="A294" s="1">
        <v>280</v>
      </c>
      <c r="B294" t="s">
        <v>397</v>
      </c>
      <c r="C294" s="1" t="s">
        <v>4</v>
      </c>
      <c r="D294" s="40">
        <v>869.3224411</v>
      </c>
      <c r="E294" s="37">
        <v>120.705615</v>
      </c>
      <c r="F294" s="38">
        <v>0.77</v>
      </c>
      <c r="G294" s="37">
        <f t="shared" si="41"/>
        <v>92.94332355</v>
      </c>
      <c r="H294" s="40">
        <v>6185</v>
      </c>
      <c r="I294" s="37">
        <f t="shared" si="42"/>
        <v>574854.45615675</v>
      </c>
      <c r="J294" s="41">
        <v>0.6</v>
      </c>
      <c r="K294" s="37">
        <f t="shared" si="43"/>
        <v>521.59346466</v>
      </c>
      <c r="L294" s="37">
        <v>4435.75</v>
      </c>
      <c r="M294" s="42">
        <f t="shared" si="44"/>
        <v>2313658.210865595</v>
      </c>
      <c r="N294" s="43">
        <v>1</v>
      </c>
      <c r="O294" s="37">
        <v>300000</v>
      </c>
      <c r="P294" s="44">
        <f t="shared" si="45"/>
        <v>300000</v>
      </c>
      <c r="Q294" s="37">
        <f t="shared" si="46"/>
        <v>869.3224411</v>
      </c>
      <c r="R294" s="37">
        <v>1068.58</v>
      </c>
      <c r="S294" s="42">
        <f t="shared" si="47"/>
        <v>928940.5741106379</v>
      </c>
      <c r="T294" s="43">
        <v>2.4</v>
      </c>
      <c r="U294" s="37">
        <f t="shared" si="40"/>
        <v>289.693476</v>
      </c>
      <c r="V294" s="47">
        <v>1068.58</v>
      </c>
      <c r="W294" s="42">
        <f t="shared" si="48"/>
        <v>309560.65458408</v>
      </c>
      <c r="X294" s="50">
        <f t="shared" si="49"/>
        <v>4427013.895717063</v>
      </c>
    </row>
    <row r="295" spans="1:24" ht="12.75">
      <c r="A295" s="1">
        <v>281</v>
      </c>
      <c r="B295" t="s">
        <v>397</v>
      </c>
      <c r="C295" s="1" t="s">
        <v>4</v>
      </c>
      <c r="D295" s="40">
        <v>672.782564</v>
      </c>
      <c r="E295" s="37">
        <v>104.701064</v>
      </c>
      <c r="F295" s="38">
        <v>0.77</v>
      </c>
      <c r="G295" s="37">
        <f t="shared" si="41"/>
        <v>80.61981928</v>
      </c>
      <c r="H295" s="40">
        <v>6185</v>
      </c>
      <c r="I295" s="37">
        <f t="shared" si="42"/>
        <v>498633.5822468</v>
      </c>
      <c r="J295" s="41">
        <v>0.6</v>
      </c>
      <c r="K295" s="37">
        <f t="shared" si="43"/>
        <v>403.66953839999996</v>
      </c>
      <c r="L295" s="37">
        <v>4435.75</v>
      </c>
      <c r="M295" s="42">
        <f t="shared" si="44"/>
        <v>1790577.1549578</v>
      </c>
      <c r="N295" s="43">
        <v>1</v>
      </c>
      <c r="O295" s="37">
        <v>300000</v>
      </c>
      <c r="P295" s="44">
        <f t="shared" si="45"/>
        <v>300000</v>
      </c>
      <c r="Q295" s="37">
        <f t="shared" si="46"/>
        <v>672.782564</v>
      </c>
      <c r="R295" s="37">
        <v>1068.58</v>
      </c>
      <c r="S295" s="42">
        <f t="shared" si="47"/>
        <v>718921.99223912</v>
      </c>
      <c r="T295" s="43">
        <v>2.4</v>
      </c>
      <c r="U295" s="37">
        <f t="shared" si="40"/>
        <v>251.2825536</v>
      </c>
      <c r="V295" s="47">
        <v>1068.58</v>
      </c>
      <c r="W295" s="42">
        <f t="shared" si="48"/>
        <v>268515.511125888</v>
      </c>
      <c r="X295" s="50">
        <f t="shared" si="49"/>
        <v>3576648.240569608</v>
      </c>
    </row>
    <row r="296" spans="1:24" ht="12.75">
      <c r="A296" s="1">
        <v>282</v>
      </c>
      <c r="B296" t="s">
        <v>393</v>
      </c>
      <c r="C296" s="1" t="s">
        <v>4</v>
      </c>
      <c r="D296" s="40">
        <v>926.724609</v>
      </c>
      <c r="E296" s="37">
        <v>129.620673</v>
      </c>
      <c r="F296" s="38">
        <v>0.77</v>
      </c>
      <c r="G296" s="37">
        <f t="shared" si="41"/>
        <v>99.80791821000001</v>
      </c>
      <c r="H296" s="40">
        <v>6185</v>
      </c>
      <c r="I296" s="37">
        <f t="shared" si="42"/>
        <v>617311.97412885</v>
      </c>
      <c r="J296" s="41">
        <v>0.6</v>
      </c>
      <c r="K296" s="37">
        <f t="shared" si="43"/>
        <v>556.0347654</v>
      </c>
      <c r="L296" s="37">
        <v>4435.75</v>
      </c>
      <c r="M296" s="42">
        <f t="shared" si="44"/>
        <v>2466431.2106230496</v>
      </c>
      <c r="N296" s="43">
        <v>1</v>
      </c>
      <c r="O296" s="37">
        <v>300000</v>
      </c>
      <c r="P296" s="44">
        <f t="shared" si="45"/>
        <v>300000</v>
      </c>
      <c r="Q296" s="37">
        <f t="shared" si="46"/>
        <v>926.724609</v>
      </c>
      <c r="R296" s="37">
        <v>1068.58</v>
      </c>
      <c r="S296" s="42">
        <f t="shared" si="47"/>
        <v>990279.3826852199</v>
      </c>
      <c r="T296" s="43">
        <v>2.4</v>
      </c>
      <c r="U296" s="37">
        <f t="shared" si="40"/>
        <v>311.0896152</v>
      </c>
      <c r="V296" s="47">
        <v>1068.58</v>
      </c>
      <c r="W296" s="42">
        <f t="shared" si="48"/>
        <v>332424.14101041603</v>
      </c>
      <c r="X296" s="50">
        <f t="shared" si="49"/>
        <v>4706446.7084475355</v>
      </c>
    </row>
    <row r="297" spans="1:24" ht="12.75">
      <c r="A297" s="1">
        <v>283</v>
      </c>
      <c r="B297" t="s">
        <v>398</v>
      </c>
      <c r="C297" s="1" t="s">
        <v>4</v>
      </c>
      <c r="D297" s="40">
        <v>873.503166</v>
      </c>
      <c r="E297" s="37">
        <v>126.504969</v>
      </c>
      <c r="F297" s="38">
        <v>0.77</v>
      </c>
      <c r="G297" s="37">
        <f t="shared" si="41"/>
        <v>97.40882613000001</v>
      </c>
      <c r="H297" s="40">
        <v>6185</v>
      </c>
      <c r="I297" s="37">
        <f t="shared" si="42"/>
        <v>602473.58961405</v>
      </c>
      <c r="J297" s="41">
        <v>0.6</v>
      </c>
      <c r="K297" s="37">
        <f t="shared" si="43"/>
        <v>524.1018995999999</v>
      </c>
      <c r="L297" s="37">
        <v>4435.75</v>
      </c>
      <c r="M297" s="42">
        <f t="shared" si="44"/>
        <v>2324785.0011507</v>
      </c>
      <c r="N297" s="43">
        <v>1</v>
      </c>
      <c r="O297" s="37">
        <v>300000</v>
      </c>
      <c r="P297" s="44">
        <f t="shared" si="45"/>
        <v>300000</v>
      </c>
      <c r="Q297" s="37">
        <f t="shared" si="46"/>
        <v>873.503166</v>
      </c>
      <c r="R297" s="37">
        <v>1068.58</v>
      </c>
      <c r="S297" s="42">
        <f t="shared" si="47"/>
        <v>933408.0131242799</v>
      </c>
      <c r="T297" s="43">
        <v>2.4</v>
      </c>
      <c r="U297" s="37">
        <f t="shared" si="40"/>
        <v>303.6119256</v>
      </c>
      <c r="V297" s="47">
        <v>1068.58</v>
      </c>
      <c r="W297" s="42">
        <f t="shared" si="48"/>
        <v>324433.631457648</v>
      </c>
      <c r="X297" s="50">
        <f t="shared" si="49"/>
        <v>4485100.235346678</v>
      </c>
    </row>
    <row r="298" spans="1:24" ht="12.75">
      <c r="A298" s="1">
        <v>284</v>
      </c>
      <c r="B298" t="s">
        <v>398</v>
      </c>
      <c r="C298" s="1" t="s">
        <v>4</v>
      </c>
      <c r="D298" s="40">
        <v>867.097092</v>
      </c>
      <c r="E298" s="37">
        <v>117.832288</v>
      </c>
      <c r="F298" s="38">
        <v>0.77</v>
      </c>
      <c r="G298" s="37">
        <f t="shared" si="41"/>
        <v>90.73086176000001</v>
      </c>
      <c r="H298" s="40">
        <v>6185</v>
      </c>
      <c r="I298" s="37">
        <f t="shared" si="42"/>
        <v>561170.3799856</v>
      </c>
      <c r="J298" s="41">
        <v>0.6</v>
      </c>
      <c r="K298" s="37">
        <f t="shared" si="43"/>
        <v>520.2582552</v>
      </c>
      <c r="L298" s="37">
        <v>4435.75</v>
      </c>
      <c r="M298" s="42">
        <f t="shared" si="44"/>
        <v>2307735.5555034</v>
      </c>
      <c r="N298" s="43">
        <v>1</v>
      </c>
      <c r="O298" s="37">
        <v>300000</v>
      </c>
      <c r="P298" s="44">
        <f t="shared" si="45"/>
        <v>300000</v>
      </c>
      <c r="Q298" s="37">
        <f t="shared" si="46"/>
        <v>867.097092</v>
      </c>
      <c r="R298" s="37">
        <v>1068.58</v>
      </c>
      <c r="S298" s="42">
        <f t="shared" si="47"/>
        <v>926562.61056936</v>
      </c>
      <c r="T298" s="43">
        <v>2.4</v>
      </c>
      <c r="U298" s="37">
        <f t="shared" si="40"/>
        <v>282.7974912</v>
      </c>
      <c r="V298" s="47">
        <v>1068.58</v>
      </c>
      <c r="W298" s="42">
        <f t="shared" si="48"/>
        <v>302191.743146496</v>
      </c>
      <c r="X298" s="50">
        <f t="shared" si="49"/>
        <v>4397660.289204856</v>
      </c>
    </row>
    <row r="299" spans="1:24" ht="12.75">
      <c r="A299" s="1">
        <v>285</v>
      </c>
      <c r="B299" t="s">
        <v>399</v>
      </c>
      <c r="C299" s="1" t="s">
        <v>4</v>
      </c>
      <c r="D299" s="40">
        <v>721.032982</v>
      </c>
      <c r="E299" s="37">
        <v>114.327581</v>
      </c>
      <c r="F299" s="38">
        <v>0.77</v>
      </c>
      <c r="G299" s="37">
        <f t="shared" si="41"/>
        <v>88.03223737</v>
      </c>
      <c r="H299" s="40">
        <v>6185</v>
      </c>
      <c r="I299" s="37">
        <f t="shared" si="42"/>
        <v>544479.3881334501</v>
      </c>
      <c r="J299" s="41">
        <v>0.6</v>
      </c>
      <c r="K299" s="37">
        <f t="shared" si="43"/>
        <v>432.61978919999996</v>
      </c>
      <c r="L299" s="37">
        <v>4435.75</v>
      </c>
      <c r="M299" s="42">
        <f t="shared" si="44"/>
        <v>1918993.2299439</v>
      </c>
      <c r="N299" s="43">
        <v>1</v>
      </c>
      <c r="O299" s="37">
        <v>300000</v>
      </c>
      <c r="P299" s="44">
        <f t="shared" si="45"/>
        <v>300000</v>
      </c>
      <c r="Q299" s="37">
        <f t="shared" si="46"/>
        <v>721.032982</v>
      </c>
      <c r="R299" s="37">
        <v>1068.58</v>
      </c>
      <c r="S299" s="42">
        <f t="shared" si="47"/>
        <v>770481.4239055599</v>
      </c>
      <c r="T299" s="43">
        <v>2.4</v>
      </c>
      <c r="U299" s="37">
        <f t="shared" si="40"/>
        <v>274.38619439999997</v>
      </c>
      <c r="V299" s="47">
        <v>1068.58</v>
      </c>
      <c r="W299" s="42">
        <f t="shared" si="48"/>
        <v>293203.59961195197</v>
      </c>
      <c r="X299" s="50">
        <f t="shared" si="49"/>
        <v>3827157.6415948616</v>
      </c>
    </row>
    <row r="300" spans="1:24" ht="12.75">
      <c r="A300" s="1">
        <v>286</v>
      </c>
      <c r="B300" t="s">
        <v>400</v>
      </c>
      <c r="C300" s="1" t="s">
        <v>4</v>
      </c>
      <c r="D300" s="40">
        <v>1538.440155</v>
      </c>
      <c r="E300" s="37">
        <v>157.049739</v>
      </c>
      <c r="F300" s="38">
        <v>0.77</v>
      </c>
      <c r="G300" s="37">
        <f t="shared" si="41"/>
        <v>120.92829902999999</v>
      </c>
      <c r="H300" s="40">
        <v>6185</v>
      </c>
      <c r="I300" s="37">
        <f t="shared" si="42"/>
        <v>747941.5295005499</v>
      </c>
      <c r="J300" s="41">
        <v>0.6</v>
      </c>
      <c r="K300" s="37">
        <f t="shared" si="43"/>
        <v>923.064093</v>
      </c>
      <c r="L300" s="37">
        <v>4435.75</v>
      </c>
      <c r="M300" s="42">
        <f t="shared" si="44"/>
        <v>4094481.55052475</v>
      </c>
      <c r="N300" s="43">
        <v>1</v>
      </c>
      <c r="O300" s="37">
        <v>300000</v>
      </c>
      <c r="P300" s="44">
        <f t="shared" si="45"/>
        <v>300000</v>
      </c>
      <c r="Q300" s="37">
        <f t="shared" si="46"/>
        <v>1538.440155</v>
      </c>
      <c r="R300" s="37">
        <v>1068.58</v>
      </c>
      <c r="S300" s="42">
        <f t="shared" si="47"/>
        <v>1643946.3808298998</v>
      </c>
      <c r="T300" s="43">
        <v>2.4</v>
      </c>
      <c r="U300" s="37">
        <f t="shared" si="40"/>
        <v>376.9193736</v>
      </c>
      <c r="V300" s="47">
        <v>1068.58</v>
      </c>
      <c r="W300" s="42">
        <f t="shared" si="48"/>
        <v>402768.50424148794</v>
      </c>
      <c r="X300" s="50">
        <f t="shared" si="49"/>
        <v>7189137.965096687</v>
      </c>
    </row>
    <row r="301" spans="1:24" ht="12.75">
      <c r="A301" s="1">
        <v>287</v>
      </c>
      <c r="B301" t="s">
        <v>400</v>
      </c>
      <c r="C301" s="1" t="s">
        <v>4</v>
      </c>
      <c r="D301" s="40">
        <v>484.087891</v>
      </c>
      <c r="E301" s="37">
        <v>89.177785</v>
      </c>
      <c r="F301" s="38">
        <v>0.77</v>
      </c>
      <c r="G301" s="37">
        <f t="shared" si="41"/>
        <v>68.66689445</v>
      </c>
      <c r="H301" s="40">
        <v>6185</v>
      </c>
      <c r="I301" s="37">
        <f t="shared" si="42"/>
        <v>424704.74217325</v>
      </c>
      <c r="J301" s="41">
        <v>0.6</v>
      </c>
      <c r="K301" s="37">
        <f t="shared" si="43"/>
        <v>290.4527346</v>
      </c>
      <c r="L301" s="37">
        <v>4435.75</v>
      </c>
      <c r="M301" s="42">
        <f t="shared" si="44"/>
        <v>1288375.71750195</v>
      </c>
      <c r="N301" s="43">
        <v>1</v>
      </c>
      <c r="O301" s="37">
        <v>300000</v>
      </c>
      <c r="P301" s="44">
        <f t="shared" si="45"/>
        <v>300000</v>
      </c>
      <c r="Q301" s="37">
        <f t="shared" si="46"/>
        <v>484.087891</v>
      </c>
      <c r="R301" s="37">
        <v>1068.58</v>
      </c>
      <c r="S301" s="42">
        <f t="shared" si="47"/>
        <v>517286.63856478</v>
      </c>
      <c r="T301" s="43">
        <v>2.4</v>
      </c>
      <c r="U301" s="37">
        <f t="shared" si="40"/>
        <v>214.026684</v>
      </c>
      <c r="V301" s="47">
        <v>1068.58</v>
      </c>
      <c r="W301" s="42">
        <f t="shared" si="48"/>
        <v>228704.63398872</v>
      </c>
      <c r="X301" s="50">
        <f t="shared" si="49"/>
        <v>2759071.7322287</v>
      </c>
    </row>
    <row r="302" spans="1:24" ht="12.75">
      <c r="A302" s="1">
        <v>288</v>
      </c>
      <c r="B302" t="s">
        <v>400</v>
      </c>
      <c r="C302" s="1" t="s">
        <v>4</v>
      </c>
      <c r="D302" s="40">
        <v>524.10434</v>
      </c>
      <c r="E302" s="37">
        <v>92.825108</v>
      </c>
      <c r="F302" s="38">
        <v>0.77</v>
      </c>
      <c r="G302" s="37">
        <f t="shared" si="41"/>
        <v>71.47533316</v>
      </c>
      <c r="H302" s="40">
        <v>6185</v>
      </c>
      <c r="I302" s="37">
        <f t="shared" si="42"/>
        <v>442074.93559460004</v>
      </c>
      <c r="J302" s="41">
        <v>0.6</v>
      </c>
      <c r="K302" s="37">
        <f t="shared" si="43"/>
        <v>314.462604</v>
      </c>
      <c r="L302" s="37">
        <v>4435.75</v>
      </c>
      <c r="M302" s="42">
        <f t="shared" si="44"/>
        <v>1394877.495693</v>
      </c>
      <c r="N302" s="43">
        <v>1</v>
      </c>
      <c r="O302" s="37">
        <v>300000</v>
      </c>
      <c r="P302" s="44">
        <f t="shared" si="45"/>
        <v>300000</v>
      </c>
      <c r="Q302" s="37">
        <f t="shared" si="46"/>
        <v>524.10434</v>
      </c>
      <c r="R302" s="37">
        <v>1068.58</v>
      </c>
      <c r="S302" s="42">
        <f t="shared" si="47"/>
        <v>560047.4156371999</v>
      </c>
      <c r="T302" s="43">
        <v>2.4</v>
      </c>
      <c r="U302" s="37">
        <f t="shared" si="40"/>
        <v>222.7802592</v>
      </c>
      <c r="V302" s="47">
        <v>1068.58</v>
      </c>
      <c r="W302" s="42">
        <f t="shared" si="48"/>
        <v>238058.52937593596</v>
      </c>
      <c r="X302" s="50">
        <f t="shared" si="49"/>
        <v>2935058.376300736</v>
      </c>
    </row>
    <row r="303" spans="1:24" ht="12.75">
      <c r="A303" s="1">
        <v>289</v>
      </c>
      <c r="B303" t="s">
        <v>11</v>
      </c>
      <c r="C303" s="1" t="s">
        <v>4</v>
      </c>
      <c r="D303" s="40">
        <v>1010.286049</v>
      </c>
      <c r="E303" s="37">
        <v>136.5362655</v>
      </c>
      <c r="F303" s="38">
        <v>0.77</v>
      </c>
      <c r="G303" s="37">
        <f t="shared" si="41"/>
        <v>105.132924435</v>
      </c>
      <c r="H303" s="40">
        <v>6185</v>
      </c>
      <c r="I303" s="37">
        <f t="shared" si="42"/>
        <v>650247.137630475</v>
      </c>
      <c r="J303" s="41">
        <v>0.6</v>
      </c>
      <c r="K303" s="37">
        <f t="shared" si="43"/>
        <v>606.1716294</v>
      </c>
      <c r="L303" s="37">
        <v>4435.75</v>
      </c>
      <c r="M303" s="42">
        <f t="shared" si="44"/>
        <v>2688825.80511105</v>
      </c>
      <c r="N303" s="43">
        <v>1</v>
      </c>
      <c r="O303" s="37">
        <v>300000</v>
      </c>
      <c r="P303" s="44">
        <f t="shared" si="45"/>
        <v>300000</v>
      </c>
      <c r="Q303" s="37">
        <f t="shared" si="46"/>
        <v>1010.286049</v>
      </c>
      <c r="R303" s="37">
        <v>1068.58</v>
      </c>
      <c r="S303" s="42">
        <f t="shared" si="47"/>
        <v>1079571.46624042</v>
      </c>
      <c r="T303" s="43">
        <v>2.4</v>
      </c>
      <c r="U303" s="37">
        <f t="shared" si="40"/>
        <v>327.6870372</v>
      </c>
      <c r="V303" s="47">
        <v>1068.58</v>
      </c>
      <c r="W303" s="42">
        <f t="shared" si="48"/>
        <v>350159.814211176</v>
      </c>
      <c r="X303" s="50">
        <f t="shared" si="49"/>
        <v>5068804.223193121</v>
      </c>
    </row>
    <row r="304" spans="1:24" ht="12.75">
      <c r="A304" s="1">
        <v>290</v>
      </c>
      <c r="B304" t="s">
        <v>401</v>
      </c>
      <c r="C304" s="1" t="s">
        <v>4</v>
      </c>
      <c r="D304" s="40">
        <v>2014.548187</v>
      </c>
      <c r="E304" s="37">
        <v>200.300864</v>
      </c>
      <c r="F304" s="38">
        <v>0.77</v>
      </c>
      <c r="G304" s="37">
        <f t="shared" si="41"/>
        <v>154.23166528</v>
      </c>
      <c r="H304" s="40">
        <v>6185</v>
      </c>
      <c r="I304" s="37">
        <f t="shared" si="42"/>
        <v>953922.8497567999</v>
      </c>
      <c r="J304" s="41">
        <v>0.6</v>
      </c>
      <c r="K304" s="37">
        <f t="shared" si="43"/>
        <v>1208.7289122</v>
      </c>
      <c r="L304" s="37">
        <v>4435.75</v>
      </c>
      <c r="M304" s="42">
        <f t="shared" si="44"/>
        <v>5361619.27229115</v>
      </c>
      <c r="N304" s="43">
        <v>1</v>
      </c>
      <c r="O304" s="37">
        <v>300000</v>
      </c>
      <c r="P304" s="44">
        <f t="shared" si="45"/>
        <v>300000</v>
      </c>
      <c r="Q304" s="37">
        <f t="shared" si="46"/>
        <v>2014.548187</v>
      </c>
      <c r="R304" s="37">
        <v>1068.58</v>
      </c>
      <c r="S304" s="42">
        <f t="shared" si="47"/>
        <v>2152705.90166446</v>
      </c>
      <c r="T304" s="43">
        <v>2.4</v>
      </c>
      <c r="U304" s="37">
        <f t="shared" si="40"/>
        <v>480.72207359999993</v>
      </c>
      <c r="V304" s="47">
        <v>1068.58</v>
      </c>
      <c r="W304" s="42">
        <f t="shared" si="48"/>
        <v>513689.99340748787</v>
      </c>
      <c r="X304" s="50">
        <f t="shared" si="49"/>
        <v>9281938.017119898</v>
      </c>
    </row>
    <row r="305" spans="1:24" ht="12.75">
      <c r="A305" s="1">
        <v>291</v>
      </c>
      <c r="B305" t="s">
        <v>402</v>
      </c>
      <c r="C305" s="1" t="s">
        <v>4</v>
      </c>
      <c r="D305" s="40">
        <v>619.951828</v>
      </c>
      <c r="E305" s="37">
        <v>112.940447</v>
      </c>
      <c r="F305" s="38">
        <v>0.77</v>
      </c>
      <c r="G305" s="37">
        <f t="shared" si="41"/>
        <v>86.96414419000001</v>
      </c>
      <c r="H305" s="40">
        <v>6185</v>
      </c>
      <c r="I305" s="37">
        <f t="shared" si="42"/>
        <v>537873.2318151501</v>
      </c>
      <c r="J305" s="41">
        <v>0.6</v>
      </c>
      <c r="K305" s="37">
        <f t="shared" si="43"/>
        <v>371.9710968</v>
      </c>
      <c r="L305" s="37">
        <v>4435.75</v>
      </c>
      <c r="M305" s="42">
        <f t="shared" si="44"/>
        <v>1649970.7926306</v>
      </c>
      <c r="N305" s="43">
        <v>1</v>
      </c>
      <c r="O305" s="37">
        <v>300000</v>
      </c>
      <c r="P305" s="44">
        <f t="shared" si="45"/>
        <v>300000</v>
      </c>
      <c r="Q305" s="37">
        <f t="shared" si="46"/>
        <v>619.951828</v>
      </c>
      <c r="R305" s="37">
        <v>1068.58</v>
      </c>
      <c r="S305" s="42">
        <f t="shared" si="47"/>
        <v>662468.12436424</v>
      </c>
      <c r="T305" s="43">
        <v>2.4</v>
      </c>
      <c r="U305" s="37">
        <f t="shared" si="40"/>
        <v>271.0570728</v>
      </c>
      <c r="V305" s="47">
        <v>1068.58</v>
      </c>
      <c r="W305" s="42">
        <f t="shared" si="48"/>
        <v>289646.166852624</v>
      </c>
      <c r="X305" s="50">
        <f t="shared" si="49"/>
        <v>3439958.315662614</v>
      </c>
    </row>
    <row r="306" spans="1:24" ht="12.75">
      <c r="A306" s="1">
        <v>292</v>
      </c>
      <c r="B306" t="s">
        <v>372</v>
      </c>
      <c r="C306" s="1" t="s">
        <v>4</v>
      </c>
      <c r="D306" s="40">
        <v>947.12355</v>
      </c>
      <c r="E306" s="37">
        <v>124.369067</v>
      </c>
      <c r="F306" s="38">
        <v>0.77</v>
      </c>
      <c r="G306" s="37">
        <f t="shared" si="41"/>
        <v>95.76418159</v>
      </c>
      <c r="H306" s="40">
        <v>6185</v>
      </c>
      <c r="I306" s="37">
        <f t="shared" si="42"/>
        <v>592301.46313415</v>
      </c>
      <c r="J306" s="41">
        <v>0.6</v>
      </c>
      <c r="K306" s="37">
        <f t="shared" si="43"/>
        <v>568.27413</v>
      </c>
      <c r="L306" s="37">
        <v>4435.75</v>
      </c>
      <c r="M306" s="42">
        <f t="shared" si="44"/>
        <v>2520721.9721475</v>
      </c>
      <c r="N306" s="43">
        <v>1</v>
      </c>
      <c r="O306" s="37">
        <v>300000</v>
      </c>
      <c r="P306" s="44">
        <f t="shared" si="45"/>
        <v>300000</v>
      </c>
      <c r="Q306" s="37">
        <f t="shared" si="46"/>
        <v>947.12355</v>
      </c>
      <c r="R306" s="37">
        <v>1068.58</v>
      </c>
      <c r="S306" s="42">
        <f t="shared" si="47"/>
        <v>1012077.2830589999</v>
      </c>
      <c r="T306" s="43">
        <v>2.4</v>
      </c>
      <c r="U306" s="37">
        <f t="shared" si="40"/>
        <v>298.4857608</v>
      </c>
      <c r="V306" s="47">
        <v>1068.58</v>
      </c>
      <c r="W306" s="42">
        <f t="shared" si="48"/>
        <v>318955.91427566396</v>
      </c>
      <c r="X306" s="50">
        <f t="shared" si="49"/>
        <v>4744056.632616314</v>
      </c>
    </row>
    <row r="307" spans="1:24" ht="12.75">
      <c r="A307" s="1">
        <v>293</v>
      </c>
      <c r="B307" t="s">
        <v>372</v>
      </c>
      <c r="C307" s="1" t="s">
        <v>4</v>
      </c>
      <c r="D307" s="40">
        <v>932.739143</v>
      </c>
      <c r="E307" s="37">
        <v>119.476741</v>
      </c>
      <c r="F307" s="38">
        <v>0.77</v>
      </c>
      <c r="G307" s="37">
        <f t="shared" si="41"/>
        <v>91.99709057000001</v>
      </c>
      <c r="H307" s="40">
        <v>6185</v>
      </c>
      <c r="I307" s="37">
        <f t="shared" si="42"/>
        <v>569002.0051754501</v>
      </c>
      <c r="J307" s="41">
        <v>0.6</v>
      </c>
      <c r="K307" s="37">
        <f t="shared" si="43"/>
        <v>559.6434858</v>
      </c>
      <c r="L307" s="37">
        <v>4435.75</v>
      </c>
      <c r="M307" s="42">
        <f t="shared" si="44"/>
        <v>2482438.5921373502</v>
      </c>
      <c r="N307" s="43">
        <v>1</v>
      </c>
      <c r="O307" s="37">
        <v>300000</v>
      </c>
      <c r="P307" s="44">
        <f t="shared" si="45"/>
        <v>300000</v>
      </c>
      <c r="Q307" s="37">
        <f t="shared" si="46"/>
        <v>932.739143</v>
      </c>
      <c r="R307" s="37">
        <v>1068.58</v>
      </c>
      <c r="S307" s="42">
        <f t="shared" si="47"/>
        <v>996706.39342694</v>
      </c>
      <c r="T307" s="43">
        <v>2.4</v>
      </c>
      <c r="U307" s="37">
        <f t="shared" si="40"/>
        <v>286.7441784</v>
      </c>
      <c r="V307" s="47">
        <v>1068.58</v>
      </c>
      <c r="W307" s="42">
        <f t="shared" si="48"/>
        <v>306409.094154672</v>
      </c>
      <c r="X307" s="50">
        <f t="shared" si="49"/>
        <v>4654556.084894412</v>
      </c>
    </row>
    <row r="308" spans="1:24" ht="12.75">
      <c r="A308" s="1">
        <v>294</v>
      </c>
      <c r="B308" t="s">
        <v>403</v>
      </c>
      <c r="C308" s="1" t="s">
        <v>4</v>
      </c>
      <c r="D308" s="40">
        <v>1370.935699</v>
      </c>
      <c r="E308" s="37">
        <v>156.625273</v>
      </c>
      <c r="F308" s="38">
        <v>0.77</v>
      </c>
      <c r="G308" s="37">
        <f t="shared" si="41"/>
        <v>120.60146021</v>
      </c>
      <c r="H308" s="40">
        <v>6185</v>
      </c>
      <c r="I308" s="37">
        <f t="shared" si="42"/>
        <v>745920.03139885</v>
      </c>
      <c r="J308" s="41">
        <v>0.6</v>
      </c>
      <c r="K308" s="37">
        <f t="shared" si="43"/>
        <v>822.5614194000001</v>
      </c>
      <c r="L308" s="37">
        <v>4435.75</v>
      </c>
      <c r="M308" s="42">
        <f t="shared" si="44"/>
        <v>3648676.8161035506</v>
      </c>
      <c r="N308" s="43">
        <v>1</v>
      </c>
      <c r="O308" s="37">
        <v>300000</v>
      </c>
      <c r="P308" s="44">
        <f t="shared" si="45"/>
        <v>300000</v>
      </c>
      <c r="Q308" s="37">
        <f t="shared" si="46"/>
        <v>1370.935699</v>
      </c>
      <c r="R308" s="37">
        <v>1068.58</v>
      </c>
      <c r="S308" s="42">
        <f t="shared" si="47"/>
        <v>1464954.46923742</v>
      </c>
      <c r="T308" s="43">
        <v>2.4</v>
      </c>
      <c r="U308" s="37">
        <f t="shared" si="40"/>
        <v>375.90065519999996</v>
      </c>
      <c r="V308" s="47">
        <v>1068.58</v>
      </c>
      <c r="W308" s="42">
        <f t="shared" si="48"/>
        <v>401679.92213361594</v>
      </c>
      <c r="X308" s="50">
        <f t="shared" si="49"/>
        <v>6561231.238873437</v>
      </c>
    </row>
    <row r="309" spans="1:24" ht="12.75">
      <c r="A309" s="1">
        <v>295</v>
      </c>
      <c r="B309" t="s">
        <v>400</v>
      </c>
      <c r="C309" s="1" t="s">
        <v>4</v>
      </c>
      <c r="D309" s="40">
        <v>597.203743</v>
      </c>
      <c r="E309" s="37">
        <v>100.0414</v>
      </c>
      <c r="F309" s="38">
        <v>0.77</v>
      </c>
      <c r="G309" s="37">
        <f t="shared" si="41"/>
        <v>77.03187799999999</v>
      </c>
      <c r="H309" s="40">
        <v>6185</v>
      </c>
      <c r="I309" s="37">
        <f t="shared" si="42"/>
        <v>476442.16542999994</v>
      </c>
      <c r="J309" s="41">
        <v>0.6</v>
      </c>
      <c r="K309" s="37">
        <f t="shared" si="43"/>
        <v>358.3222458</v>
      </c>
      <c r="L309" s="37">
        <v>4435.75</v>
      </c>
      <c r="M309" s="42">
        <f t="shared" si="44"/>
        <v>1589427.90180735</v>
      </c>
      <c r="N309" s="43">
        <v>1</v>
      </c>
      <c r="O309" s="37">
        <v>300000</v>
      </c>
      <c r="P309" s="44">
        <f t="shared" si="45"/>
        <v>300000</v>
      </c>
      <c r="Q309" s="37">
        <f t="shared" si="46"/>
        <v>597.203743</v>
      </c>
      <c r="R309" s="37">
        <v>1068.58</v>
      </c>
      <c r="S309" s="42">
        <f t="shared" si="47"/>
        <v>638159.97569494</v>
      </c>
      <c r="T309" s="43">
        <v>2.4</v>
      </c>
      <c r="U309" s="37">
        <f t="shared" si="40"/>
        <v>240.09936</v>
      </c>
      <c r="V309" s="47">
        <v>1068.58</v>
      </c>
      <c r="W309" s="42">
        <f t="shared" si="48"/>
        <v>256565.37410879997</v>
      </c>
      <c r="X309" s="50">
        <f t="shared" si="49"/>
        <v>3260595.4170410903</v>
      </c>
    </row>
    <row r="310" spans="1:24" ht="12.75">
      <c r="A310" s="1">
        <v>296</v>
      </c>
      <c r="B310" t="s">
        <v>372</v>
      </c>
      <c r="C310" s="1" t="s">
        <v>4</v>
      </c>
      <c r="D310" s="40">
        <v>1878.948784</v>
      </c>
      <c r="E310" s="37">
        <v>174.969769</v>
      </c>
      <c r="F310" s="38">
        <v>0.77</v>
      </c>
      <c r="G310" s="37">
        <f t="shared" si="41"/>
        <v>134.72672213</v>
      </c>
      <c r="H310" s="40">
        <v>6185</v>
      </c>
      <c r="I310" s="37">
        <f t="shared" si="42"/>
        <v>833284.7763740501</v>
      </c>
      <c r="J310" s="41">
        <v>0.6</v>
      </c>
      <c r="K310" s="37">
        <f t="shared" si="43"/>
        <v>1127.3692704</v>
      </c>
      <c r="L310" s="37">
        <v>4435.75</v>
      </c>
      <c r="M310" s="42">
        <f t="shared" si="44"/>
        <v>5000728.2411768</v>
      </c>
      <c r="N310" s="43">
        <v>1</v>
      </c>
      <c r="O310" s="37">
        <v>300000</v>
      </c>
      <c r="P310" s="44">
        <f t="shared" si="45"/>
        <v>300000</v>
      </c>
      <c r="Q310" s="37">
        <f t="shared" si="46"/>
        <v>1878.948784</v>
      </c>
      <c r="R310" s="37">
        <v>1068.58</v>
      </c>
      <c r="S310" s="42">
        <f t="shared" si="47"/>
        <v>2007807.09160672</v>
      </c>
      <c r="T310" s="43">
        <v>2.4</v>
      </c>
      <c r="U310" s="37">
        <f t="shared" si="40"/>
        <v>419.9274456</v>
      </c>
      <c r="V310" s="47">
        <v>1068.58</v>
      </c>
      <c r="W310" s="42">
        <f t="shared" si="48"/>
        <v>448726.069819248</v>
      </c>
      <c r="X310" s="50">
        <f t="shared" si="49"/>
        <v>8590546.178976817</v>
      </c>
    </row>
    <row r="311" spans="1:24" ht="12.75">
      <c r="A311" s="1">
        <v>297</v>
      </c>
      <c r="B311" t="s">
        <v>376</v>
      </c>
      <c r="C311" s="1" t="s">
        <v>4</v>
      </c>
      <c r="D311" s="40">
        <v>1235.205673</v>
      </c>
      <c r="E311" s="37">
        <v>151.319982</v>
      </c>
      <c r="F311" s="38">
        <v>0.77</v>
      </c>
      <c r="G311" s="37">
        <f t="shared" si="41"/>
        <v>116.51638614000001</v>
      </c>
      <c r="H311" s="40">
        <v>6185</v>
      </c>
      <c r="I311" s="37">
        <f t="shared" si="42"/>
        <v>720653.8482759</v>
      </c>
      <c r="J311" s="41">
        <v>0.6</v>
      </c>
      <c r="K311" s="37">
        <f t="shared" si="43"/>
        <v>741.1234037999999</v>
      </c>
      <c r="L311" s="37">
        <v>4435.75</v>
      </c>
      <c r="M311" s="42">
        <f t="shared" si="44"/>
        <v>3287438.1384058497</v>
      </c>
      <c r="N311" s="43">
        <v>1</v>
      </c>
      <c r="O311" s="37">
        <v>300000</v>
      </c>
      <c r="P311" s="44">
        <f t="shared" si="45"/>
        <v>300000</v>
      </c>
      <c r="Q311" s="37">
        <f t="shared" si="46"/>
        <v>1235.205673</v>
      </c>
      <c r="R311" s="37">
        <v>1068.58</v>
      </c>
      <c r="S311" s="42">
        <f t="shared" si="47"/>
        <v>1319916.0780543399</v>
      </c>
      <c r="T311" s="43">
        <v>2.4</v>
      </c>
      <c r="U311" s="37">
        <f t="shared" si="40"/>
        <v>363.1679568</v>
      </c>
      <c r="V311" s="47">
        <v>1068.58</v>
      </c>
      <c r="W311" s="42">
        <f t="shared" si="48"/>
        <v>388074.015277344</v>
      </c>
      <c r="X311" s="50">
        <f t="shared" si="49"/>
        <v>6016082.0800134335</v>
      </c>
    </row>
    <row r="312" spans="1:24" ht="12.75">
      <c r="A312" s="1">
        <v>298</v>
      </c>
      <c r="B312" t="s">
        <v>404</v>
      </c>
      <c r="C312" s="1" t="s">
        <v>4</v>
      </c>
      <c r="D312" s="40">
        <v>2023.059921</v>
      </c>
      <c r="E312" s="37">
        <v>181.398395</v>
      </c>
      <c r="F312" s="38">
        <v>0.77</v>
      </c>
      <c r="G312" s="37">
        <f t="shared" si="41"/>
        <v>139.67676415</v>
      </c>
      <c r="H312" s="40">
        <v>6185</v>
      </c>
      <c r="I312" s="37">
        <f t="shared" si="42"/>
        <v>863900.78626775</v>
      </c>
      <c r="J312" s="41">
        <v>0.6</v>
      </c>
      <c r="K312" s="37">
        <f t="shared" si="43"/>
        <v>1213.8359526</v>
      </c>
      <c r="L312" s="37">
        <v>4435.75</v>
      </c>
      <c r="M312" s="42">
        <f t="shared" si="44"/>
        <v>5384272.82674545</v>
      </c>
      <c r="N312" s="43">
        <v>1</v>
      </c>
      <c r="O312" s="37">
        <v>300000</v>
      </c>
      <c r="P312" s="44">
        <f t="shared" si="45"/>
        <v>300000</v>
      </c>
      <c r="Q312" s="37">
        <f t="shared" si="46"/>
        <v>2023.059921</v>
      </c>
      <c r="R312" s="37">
        <v>1068.58</v>
      </c>
      <c r="S312" s="42">
        <f t="shared" si="47"/>
        <v>2161801.37038218</v>
      </c>
      <c r="T312" s="43">
        <v>2.4</v>
      </c>
      <c r="U312" s="37">
        <f t="shared" si="40"/>
        <v>435.35614799999996</v>
      </c>
      <c r="V312" s="47">
        <v>1068.58</v>
      </c>
      <c r="W312" s="42">
        <f t="shared" si="48"/>
        <v>465212.8726298399</v>
      </c>
      <c r="X312" s="50">
        <f t="shared" si="49"/>
        <v>9175187.856025219</v>
      </c>
    </row>
    <row r="313" spans="1:24" ht="12.75">
      <c r="A313" s="1">
        <v>299</v>
      </c>
      <c r="B313" t="s">
        <v>405</v>
      </c>
      <c r="C313" s="1" t="s">
        <v>4</v>
      </c>
      <c r="D313" s="40">
        <v>3618.376289</v>
      </c>
      <c r="E313" s="37">
        <v>240.312883</v>
      </c>
      <c r="F313" s="38">
        <v>0.77</v>
      </c>
      <c r="G313" s="37">
        <f t="shared" si="41"/>
        <v>185.04091991</v>
      </c>
      <c r="H313" s="40">
        <v>6185</v>
      </c>
      <c r="I313" s="37">
        <f>G313*H313</f>
        <v>1144478.08964335</v>
      </c>
      <c r="J313" s="41">
        <v>0.6</v>
      </c>
      <c r="K313" s="37">
        <f t="shared" si="43"/>
        <v>2171.0257733999997</v>
      </c>
      <c r="L313" s="37">
        <v>4435.75</v>
      </c>
      <c r="M313" s="42">
        <f>K313*L313</f>
        <v>9630127.574359048</v>
      </c>
      <c r="N313" s="43">
        <v>1</v>
      </c>
      <c r="O313" s="37">
        <v>300000</v>
      </c>
      <c r="P313" s="44">
        <f t="shared" si="45"/>
        <v>300000</v>
      </c>
      <c r="Q313" s="37">
        <f t="shared" si="46"/>
        <v>3618.376289</v>
      </c>
      <c r="R313" s="37">
        <v>1068.58</v>
      </c>
      <c r="S313" s="42">
        <f>Q313*R313</f>
        <v>3866524.5348996194</v>
      </c>
      <c r="T313" s="43">
        <v>2.4</v>
      </c>
      <c r="U313" s="37">
        <f t="shared" si="40"/>
        <v>576.7509192</v>
      </c>
      <c r="V313" s="47">
        <v>1068.58</v>
      </c>
      <c r="W313" s="42">
        <f>U313*V313</f>
        <v>616304.4972387359</v>
      </c>
      <c r="X313" s="50">
        <f t="shared" si="49"/>
        <v>15557434.696140753</v>
      </c>
    </row>
    <row r="314" spans="1:24" ht="12.75">
      <c r="A314" s="2"/>
      <c r="B314" s="3"/>
      <c r="C314" s="2"/>
      <c r="D314" s="2"/>
      <c r="E314" s="8"/>
      <c r="F314" s="1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6" ht="12.75">
      <c r="A315" s="1"/>
      <c r="B315" s="11"/>
      <c r="C315" s="34" t="s">
        <v>406</v>
      </c>
      <c r="D315" s="37">
        <f>SUM(D15:D313)</f>
        <v>589816.0994021995</v>
      </c>
      <c r="E315" s="37">
        <f>SUM(E15:E313)</f>
        <v>50171.023972799994</v>
      </c>
      <c r="F315" s="14"/>
      <c r="G315" s="1"/>
      <c r="H315" s="1"/>
      <c r="I315" s="56">
        <f>SUM(I15:I313)</f>
        <v>238936993.11926115</v>
      </c>
      <c r="J315" s="34"/>
      <c r="K315" s="34"/>
      <c r="L315" s="34"/>
      <c r="M315" s="56">
        <f>SUM(M15:M313)</f>
        <v>1569766057.7539845</v>
      </c>
      <c r="N315" s="34"/>
      <c r="O315" s="34"/>
      <c r="P315" s="56">
        <f>SUM(P15:P313)</f>
        <v>89700000</v>
      </c>
      <c r="Q315" s="34"/>
      <c r="R315" s="34"/>
      <c r="S315" s="56">
        <f>SUM(S15:S313)</f>
        <v>630265687.499203</v>
      </c>
      <c r="T315" s="34"/>
      <c r="U315" s="34"/>
      <c r="V315" s="34"/>
      <c r="W315" s="56">
        <f>SUM(W15:W313)</f>
        <v>128668206.71245107</v>
      </c>
      <c r="X315" s="56">
        <f>SUM(X15:X313)</f>
        <v>2657336945.0848985</v>
      </c>
      <c r="Z315" s="40"/>
    </row>
    <row r="316" spans="1:24" ht="12.75">
      <c r="A316" s="4"/>
      <c r="B316" s="5"/>
      <c r="C316" s="10"/>
      <c r="D316" s="39"/>
      <c r="E316" s="52"/>
      <c r="F316" s="13"/>
      <c r="G316" s="4"/>
      <c r="H316" s="4"/>
      <c r="I316" s="45"/>
      <c r="J316" s="4"/>
      <c r="K316" s="4"/>
      <c r="L316" s="4"/>
      <c r="M316" s="45"/>
      <c r="N316" s="4"/>
      <c r="O316" s="4"/>
      <c r="P316" s="45"/>
      <c r="Q316" s="45"/>
      <c r="R316" s="4"/>
      <c r="S316" s="45"/>
      <c r="T316" s="4"/>
      <c r="U316" s="4"/>
      <c r="V316" s="4"/>
      <c r="W316" s="45"/>
      <c r="X316" s="45"/>
    </row>
    <row r="318" ht="12.75">
      <c r="X318" s="48"/>
    </row>
    <row r="319" spans="4:24" ht="12.75">
      <c r="D319">
        <v>10000</v>
      </c>
      <c r="X319" s="48"/>
    </row>
    <row r="320" spans="4:24" ht="12.75">
      <c r="D320" s="48">
        <f>D315/D319</f>
        <v>58.98160994021995</v>
      </c>
      <c r="X320" s="48"/>
    </row>
    <row r="322" ht="12.75">
      <c r="X322" s="48"/>
    </row>
  </sheetData>
  <mergeCells count="3">
    <mergeCell ref="F11:I11"/>
    <mergeCell ref="N11:P11"/>
    <mergeCell ref="T11:W11"/>
  </mergeCells>
  <printOptions/>
  <pageMargins left="0.75" right="0.75" top="1" bottom="1" header="0.5" footer="0.5"/>
  <pageSetup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6.28125" style="0" customWidth="1"/>
    <col min="3" max="3" width="12.28125" style="0" customWidth="1"/>
    <col min="4" max="4" width="14.57421875" style="0" customWidth="1"/>
    <col min="5" max="5" width="12.140625" style="0" bestFit="1" customWidth="1"/>
    <col min="6" max="6" width="10.7109375" style="0" bestFit="1" customWidth="1"/>
    <col min="7" max="7" width="10.57421875" style="0" bestFit="1" customWidth="1"/>
    <col min="8" max="8" width="11.7109375" style="0" customWidth="1"/>
    <col min="9" max="9" width="14.8515625" style="0" customWidth="1"/>
    <col min="10" max="10" width="9.28125" style="0" bestFit="1" customWidth="1"/>
    <col min="12" max="12" width="12.140625" style="0" customWidth="1"/>
    <col min="13" max="13" width="16.57421875" style="0" bestFit="1" customWidth="1"/>
    <col min="15" max="15" width="11.7109375" style="0" customWidth="1"/>
    <col min="16" max="16" width="13.8515625" style="0" bestFit="1" customWidth="1"/>
    <col min="17" max="17" width="14.421875" style="0" customWidth="1"/>
    <col min="18" max="18" width="9.8515625" style="0" bestFit="1" customWidth="1"/>
    <col min="19" max="19" width="15.00390625" style="0" bestFit="1" customWidth="1"/>
    <col min="20" max="20" width="11.8515625" style="0" customWidth="1"/>
    <col min="21" max="21" width="15.00390625" style="0" customWidth="1"/>
    <col min="22" max="22" width="9.8515625" style="0" bestFit="1" customWidth="1"/>
    <col min="23" max="23" width="13.8515625" style="0" bestFit="1" customWidth="1"/>
    <col min="24" max="24" width="16.57421875" style="0" bestFit="1" customWidth="1"/>
    <col min="26" max="26" width="18.8515625" style="0" customWidth="1"/>
  </cols>
  <sheetData>
    <row r="2" ht="12.75">
      <c r="A2" s="9" t="s">
        <v>553</v>
      </c>
    </row>
    <row r="4" ht="12.75">
      <c r="A4" s="9" t="s">
        <v>513</v>
      </c>
    </row>
    <row r="6" spans="1:2" ht="12.75">
      <c r="A6" s="9" t="s">
        <v>555</v>
      </c>
      <c r="B6" s="9"/>
    </row>
    <row r="7" ht="12.75">
      <c r="A7" s="9" t="s">
        <v>511</v>
      </c>
    </row>
    <row r="8" ht="12.75">
      <c r="A8" s="9" t="s">
        <v>510</v>
      </c>
    </row>
    <row r="9" ht="12.75">
      <c r="A9" s="9" t="s">
        <v>509</v>
      </c>
    </row>
    <row r="10" ht="12.75">
      <c r="A10" s="9"/>
    </row>
    <row r="11" ht="12.75">
      <c r="A11" s="9"/>
    </row>
    <row r="12" spans="1:24" ht="12.75">
      <c r="A12" s="74" t="s">
        <v>0</v>
      </c>
      <c r="B12" s="74" t="s">
        <v>519</v>
      </c>
      <c r="C12" s="74" t="s">
        <v>516</v>
      </c>
      <c r="D12" s="23"/>
      <c r="E12" s="23"/>
      <c r="F12" s="64" t="s">
        <v>520</v>
      </c>
      <c r="G12" s="64"/>
      <c r="H12" s="64"/>
      <c r="I12" s="65"/>
      <c r="J12" s="17" t="s">
        <v>504</v>
      </c>
      <c r="K12" s="16"/>
      <c r="L12" s="18"/>
      <c r="M12" s="19"/>
      <c r="N12" s="66" t="s">
        <v>521</v>
      </c>
      <c r="O12" s="64"/>
      <c r="P12" s="65"/>
      <c r="Q12" s="67" t="s">
        <v>530</v>
      </c>
      <c r="R12" s="68"/>
      <c r="S12" s="69"/>
      <c r="T12" s="67" t="s">
        <v>529</v>
      </c>
      <c r="U12" s="68"/>
      <c r="V12" s="68"/>
      <c r="W12" s="68"/>
      <c r="X12" s="36" t="s">
        <v>522</v>
      </c>
    </row>
    <row r="13" spans="1:24" ht="12.75">
      <c r="A13" s="75"/>
      <c r="B13" s="75"/>
      <c r="C13" s="77"/>
      <c r="D13" s="30" t="s">
        <v>517</v>
      </c>
      <c r="E13" s="34" t="s">
        <v>518</v>
      </c>
      <c r="F13" s="32" t="s">
        <v>508</v>
      </c>
      <c r="G13" s="25" t="s">
        <v>499</v>
      </c>
      <c r="H13" s="29" t="s">
        <v>500</v>
      </c>
      <c r="I13" s="21" t="s">
        <v>501</v>
      </c>
      <c r="J13" s="29" t="s">
        <v>505</v>
      </c>
      <c r="K13" s="25" t="s">
        <v>499</v>
      </c>
      <c r="L13" s="29" t="s">
        <v>500</v>
      </c>
      <c r="M13" s="21" t="s">
        <v>501</v>
      </c>
      <c r="N13" s="24" t="s">
        <v>499</v>
      </c>
      <c r="O13" s="29" t="s">
        <v>500</v>
      </c>
      <c r="P13" s="21" t="s">
        <v>501</v>
      </c>
      <c r="Q13" s="29" t="s">
        <v>499</v>
      </c>
      <c r="R13" s="25" t="s">
        <v>500</v>
      </c>
      <c r="S13" s="29" t="s">
        <v>501</v>
      </c>
      <c r="T13" s="24" t="s">
        <v>505</v>
      </c>
      <c r="U13" s="29" t="s">
        <v>499</v>
      </c>
      <c r="V13" s="29" t="s">
        <v>500</v>
      </c>
      <c r="W13" s="25" t="s">
        <v>501</v>
      </c>
      <c r="X13" s="22" t="s">
        <v>515</v>
      </c>
    </row>
    <row r="14" spans="1:24" ht="12.75">
      <c r="A14" s="75"/>
      <c r="B14" s="75"/>
      <c r="C14" s="77"/>
      <c r="D14" s="30" t="s">
        <v>507</v>
      </c>
      <c r="E14" s="30" t="s">
        <v>506</v>
      </c>
      <c r="F14" s="21" t="s">
        <v>507</v>
      </c>
      <c r="G14" s="25" t="s">
        <v>502</v>
      </c>
      <c r="H14" s="30" t="s">
        <v>503</v>
      </c>
      <c r="I14" s="21" t="s">
        <v>503</v>
      </c>
      <c r="J14" s="30" t="s">
        <v>506</v>
      </c>
      <c r="K14" s="25" t="s">
        <v>502</v>
      </c>
      <c r="L14" s="30" t="s">
        <v>503</v>
      </c>
      <c r="M14" s="21" t="s">
        <v>503</v>
      </c>
      <c r="N14" s="24" t="s">
        <v>514</v>
      </c>
      <c r="O14" s="30" t="s">
        <v>503</v>
      </c>
      <c r="P14" s="21" t="s">
        <v>503</v>
      </c>
      <c r="Q14" s="30" t="s">
        <v>502</v>
      </c>
      <c r="R14" s="25" t="s">
        <v>503</v>
      </c>
      <c r="S14" s="30" t="s">
        <v>503</v>
      </c>
      <c r="T14" s="24" t="s">
        <v>506</v>
      </c>
      <c r="U14" s="30" t="s">
        <v>502</v>
      </c>
      <c r="V14" s="30" t="s">
        <v>503</v>
      </c>
      <c r="W14" s="25" t="s">
        <v>503</v>
      </c>
      <c r="X14" s="22" t="s">
        <v>503</v>
      </c>
    </row>
    <row r="15" spans="1:24" ht="12.75">
      <c r="A15" s="76"/>
      <c r="B15" s="76"/>
      <c r="C15" s="78"/>
      <c r="D15" s="10"/>
      <c r="E15" s="10"/>
      <c r="F15" s="28"/>
      <c r="G15" s="27"/>
      <c r="H15" s="10"/>
      <c r="I15" s="28"/>
      <c r="J15" s="10"/>
      <c r="K15" s="27"/>
      <c r="L15" s="10"/>
      <c r="M15" s="28"/>
      <c r="N15" s="26"/>
      <c r="O15" s="10"/>
      <c r="P15" s="28"/>
      <c r="Q15" s="10"/>
      <c r="R15" s="27"/>
      <c r="S15" s="10"/>
      <c r="T15" s="26"/>
      <c r="U15" s="10"/>
      <c r="V15" s="10"/>
      <c r="W15" s="27"/>
      <c r="X15" s="35"/>
    </row>
    <row r="16" spans="1:24" ht="12.75">
      <c r="A16" s="2">
        <v>1</v>
      </c>
      <c r="B16" t="s">
        <v>407</v>
      </c>
      <c r="C16" s="1" t="s">
        <v>4</v>
      </c>
      <c r="D16" s="40">
        <v>11406.839516</v>
      </c>
      <c r="E16" s="54">
        <v>454.892577</v>
      </c>
      <c r="F16" s="38">
        <v>0.77</v>
      </c>
      <c r="G16" s="37">
        <f>E16*F16</f>
        <v>350.26728429</v>
      </c>
      <c r="H16" s="40">
        <v>6185</v>
      </c>
      <c r="I16" s="37">
        <f>G16*H16</f>
        <v>2166403.15333365</v>
      </c>
      <c r="J16" s="41">
        <v>0.6</v>
      </c>
      <c r="K16" s="37">
        <f>D16*J16</f>
        <v>6844.1037096</v>
      </c>
      <c r="L16" s="37">
        <v>4435.75</v>
      </c>
      <c r="M16" s="42">
        <f>K16*L16</f>
        <v>30358733.0298582</v>
      </c>
      <c r="N16" s="43">
        <v>1</v>
      </c>
      <c r="O16" s="37">
        <v>300000</v>
      </c>
      <c r="P16" s="44">
        <f>N16*O16</f>
        <v>300000</v>
      </c>
      <c r="Q16" s="37">
        <f>D16</f>
        <v>11406.839516</v>
      </c>
      <c r="R16" s="37">
        <v>1068.58</v>
      </c>
      <c r="S16" s="42">
        <f>Q16*R16</f>
        <v>12189120.57000728</v>
      </c>
      <c r="T16" s="43">
        <v>2.4</v>
      </c>
      <c r="U16" s="37">
        <f aca="true" t="shared" si="0" ref="U16:U47">T16*E16</f>
        <v>1091.7421848</v>
      </c>
      <c r="V16" s="47">
        <v>1068.58</v>
      </c>
      <c r="W16" s="42">
        <f>U16*V16</f>
        <v>1166613.863833584</v>
      </c>
      <c r="X16" s="51">
        <f aca="true" t="shared" si="1" ref="X16:X47">W16+S16+P16+M16+I16</f>
        <v>46180870.617032714</v>
      </c>
    </row>
    <row r="17" spans="1:24" ht="12.75">
      <c r="A17" s="1">
        <v>2</v>
      </c>
      <c r="B17" t="s">
        <v>407</v>
      </c>
      <c r="C17" s="1" t="s">
        <v>4</v>
      </c>
      <c r="D17" s="40">
        <v>4318.101295</v>
      </c>
      <c r="E17" s="37">
        <v>299.36816</v>
      </c>
      <c r="F17" s="38">
        <v>0.77</v>
      </c>
      <c r="G17" s="37">
        <f aca="true" t="shared" si="2" ref="G17:G80">E17*F17</f>
        <v>230.5134832</v>
      </c>
      <c r="H17" s="40">
        <v>6185</v>
      </c>
      <c r="I17" s="37">
        <f aca="true" t="shared" si="3" ref="I17:I80">G17*H17</f>
        <v>1425725.893592</v>
      </c>
      <c r="J17" s="41">
        <v>0.6</v>
      </c>
      <c r="K17" s="37">
        <f aca="true" t="shared" si="4" ref="K17:K80">D17*J17</f>
        <v>2590.8607770000003</v>
      </c>
      <c r="L17" s="37">
        <v>4435.75</v>
      </c>
      <c r="M17" s="42">
        <f aca="true" t="shared" si="5" ref="M17:M80">K17*L17</f>
        <v>11492410.691577751</v>
      </c>
      <c r="N17" s="43">
        <v>1</v>
      </c>
      <c r="O17" s="37">
        <v>300000</v>
      </c>
      <c r="P17" s="44">
        <f aca="true" t="shared" si="6" ref="P17:P80">N17*O17</f>
        <v>300000</v>
      </c>
      <c r="Q17" s="37">
        <f aca="true" t="shared" si="7" ref="Q17:Q80">D17</f>
        <v>4318.101295</v>
      </c>
      <c r="R17" s="37">
        <v>1068.58</v>
      </c>
      <c r="S17" s="42">
        <f aca="true" t="shared" si="8" ref="S17:S80">Q17*R17</f>
        <v>4614236.6818111</v>
      </c>
      <c r="T17" s="43">
        <v>2.4</v>
      </c>
      <c r="U17" s="37">
        <f t="shared" si="0"/>
        <v>718.483584</v>
      </c>
      <c r="V17" s="47">
        <v>1068.58</v>
      </c>
      <c r="W17" s="42">
        <f aca="true" t="shared" si="9" ref="W17:W80">U17*V17</f>
        <v>767757.1881907199</v>
      </c>
      <c r="X17" s="50">
        <f t="shared" si="1"/>
        <v>18600130.45517157</v>
      </c>
    </row>
    <row r="18" spans="1:24" ht="12.75">
      <c r="A18" s="1">
        <v>3</v>
      </c>
      <c r="B18" t="s">
        <v>408</v>
      </c>
      <c r="C18" s="1" t="s">
        <v>4</v>
      </c>
      <c r="D18" s="40">
        <v>8249.660858</v>
      </c>
      <c r="E18" s="37">
        <v>389.97823</v>
      </c>
      <c r="F18" s="38">
        <v>0.77</v>
      </c>
      <c r="G18" s="37">
        <f t="shared" si="2"/>
        <v>300.2832371</v>
      </c>
      <c r="H18" s="40">
        <v>6185</v>
      </c>
      <c r="I18" s="37">
        <f t="shared" si="3"/>
        <v>1857251.8214635001</v>
      </c>
      <c r="J18" s="41">
        <v>0.6</v>
      </c>
      <c r="K18" s="37">
        <f t="shared" si="4"/>
        <v>4949.796514799999</v>
      </c>
      <c r="L18" s="37">
        <v>4435.75</v>
      </c>
      <c r="M18" s="42">
        <f t="shared" si="5"/>
        <v>21956059.890524097</v>
      </c>
      <c r="N18" s="43">
        <v>1</v>
      </c>
      <c r="O18" s="37">
        <v>300000</v>
      </c>
      <c r="P18" s="44">
        <f t="shared" si="6"/>
        <v>300000</v>
      </c>
      <c r="Q18" s="37">
        <f t="shared" si="7"/>
        <v>8249.660858</v>
      </c>
      <c r="R18" s="37">
        <v>1068.58</v>
      </c>
      <c r="S18" s="42">
        <f t="shared" si="8"/>
        <v>8815422.599641638</v>
      </c>
      <c r="T18" s="43">
        <v>2.4</v>
      </c>
      <c r="U18" s="37">
        <f t="shared" si="0"/>
        <v>935.9477519999999</v>
      </c>
      <c r="V18" s="47">
        <v>1068.58</v>
      </c>
      <c r="W18" s="42">
        <f t="shared" si="9"/>
        <v>1000135.0488321598</v>
      </c>
      <c r="X18" s="50">
        <f t="shared" si="1"/>
        <v>33928869.3604614</v>
      </c>
    </row>
    <row r="19" spans="1:24" ht="12.75">
      <c r="A19" s="1">
        <v>4</v>
      </c>
      <c r="B19" t="s">
        <v>409</v>
      </c>
      <c r="C19" s="1" t="s">
        <v>4</v>
      </c>
      <c r="D19" s="40">
        <v>10794.343445</v>
      </c>
      <c r="E19" s="37">
        <v>432.678191</v>
      </c>
      <c r="F19" s="38">
        <v>0.77</v>
      </c>
      <c r="G19" s="37">
        <f t="shared" si="2"/>
        <v>333.16220707</v>
      </c>
      <c r="H19" s="40">
        <v>6185</v>
      </c>
      <c r="I19" s="37">
        <f t="shared" si="3"/>
        <v>2060608.2507279501</v>
      </c>
      <c r="J19" s="41">
        <v>0.6</v>
      </c>
      <c r="K19" s="37">
        <f t="shared" si="4"/>
        <v>6476.606067</v>
      </c>
      <c r="L19" s="37">
        <v>4435.75</v>
      </c>
      <c r="M19" s="42">
        <f t="shared" si="5"/>
        <v>28728605.36169525</v>
      </c>
      <c r="N19" s="43">
        <v>1</v>
      </c>
      <c r="O19" s="37">
        <v>300000</v>
      </c>
      <c r="P19" s="44">
        <f t="shared" si="6"/>
        <v>300000</v>
      </c>
      <c r="Q19" s="37">
        <f t="shared" si="7"/>
        <v>10794.343445</v>
      </c>
      <c r="R19" s="37">
        <v>1068.58</v>
      </c>
      <c r="S19" s="42">
        <f t="shared" si="8"/>
        <v>11534619.5184581</v>
      </c>
      <c r="T19" s="43">
        <v>2.4</v>
      </c>
      <c r="U19" s="37">
        <f t="shared" si="0"/>
        <v>1038.4276584</v>
      </c>
      <c r="V19" s="47">
        <v>1068.58</v>
      </c>
      <c r="W19" s="42">
        <f t="shared" si="9"/>
        <v>1109643.027213072</v>
      </c>
      <c r="X19" s="50">
        <f t="shared" si="1"/>
        <v>43733476.15809438</v>
      </c>
    </row>
    <row r="20" spans="1:24" ht="12.75">
      <c r="A20" s="1">
        <v>5</v>
      </c>
      <c r="B20" t="s">
        <v>410</v>
      </c>
      <c r="C20" s="1" t="s">
        <v>4</v>
      </c>
      <c r="D20" s="40">
        <v>1232.221504</v>
      </c>
      <c r="E20" s="37">
        <v>448.646377</v>
      </c>
      <c r="F20" s="38">
        <v>0.77</v>
      </c>
      <c r="G20" s="37">
        <f t="shared" si="2"/>
        <v>345.45771028999997</v>
      </c>
      <c r="H20" s="40">
        <v>6185</v>
      </c>
      <c r="I20" s="37">
        <f t="shared" si="3"/>
        <v>2136655.9381436496</v>
      </c>
      <c r="J20" s="41">
        <v>0.6</v>
      </c>
      <c r="K20" s="37">
        <f t="shared" si="4"/>
        <v>739.3329024000001</v>
      </c>
      <c r="L20" s="37">
        <v>4435.75</v>
      </c>
      <c r="M20" s="42">
        <f t="shared" si="5"/>
        <v>3279495.9218208003</v>
      </c>
      <c r="N20" s="43">
        <v>1</v>
      </c>
      <c r="O20" s="37">
        <v>300000</v>
      </c>
      <c r="P20" s="44">
        <f t="shared" si="6"/>
        <v>300000</v>
      </c>
      <c r="Q20" s="37">
        <f t="shared" si="7"/>
        <v>1232.221504</v>
      </c>
      <c r="R20" s="37">
        <v>1068.58</v>
      </c>
      <c r="S20" s="42">
        <f t="shared" si="8"/>
        <v>1316727.25474432</v>
      </c>
      <c r="T20" s="43">
        <v>2.4</v>
      </c>
      <c r="U20" s="37">
        <f t="shared" si="0"/>
        <v>1076.7513047999998</v>
      </c>
      <c r="V20" s="47">
        <v>1068.58</v>
      </c>
      <c r="W20" s="42">
        <f t="shared" si="9"/>
        <v>1150594.9092831837</v>
      </c>
      <c r="X20" s="50">
        <f t="shared" si="1"/>
        <v>8183474.023991954</v>
      </c>
    </row>
    <row r="21" spans="1:24" ht="12.75">
      <c r="A21" s="1">
        <v>6</v>
      </c>
      <c r="B21" t="s">
        <v>411</v>
      </c>
      <c r="C21" s="1" t="s">
        <v>4</v>
      </c>
      <c r="D21" s="40">
        <v>2524.53093</v>
      </c>
      <c r="E21" s="37">
        <v>218.203129</v>
      </c>
      <c r="F21" s="38">
        <v>0.77</v>
      </c>
      <c r="G21" s="37">
        <f t="shared" si="2"/>
        <v>168.01640933</v>
      </c>
      <c r="H21" s="40">
        <v>6185</v>
      </c>
      <c r="I21" s="37">
        <f t="shared" si="3"/>
        <v>1039181.4917060499</v>
      </c>
      <c r="J21" s="41">
        <v>0.6</v>
      </c>
      <c r="K21" s="37">
        <f t="shared" si="4"/>
        <v>1514.7185579999998</v>
      </c>
      <c r="L21" s="37">
        <v>4435.75</v>
      </c>
      <c r="M21" s="42">
        <f t="shared" si="5"/>
        <v>6718912.843648499</v>
      </c>
      <c r="N21" s="43">
        <v>1</v>
      </c>
      <c r="O21" s="37">
        <v>300000</v>
      </c>
      <c r="P21" s="44">
        <f t="shared" si="6"/>
        <v>300000</v>
      </c>
      <c r="Q21" s="37">
        <f t="shared" si="7"/>
        <v>2524.53093</v>
      </c>
      <c r="R21" s="37">
        <v>1068.58</v>
      </c>
      <c r="S21" s="42">
        <f t="shared" si="8"/>
        <v>2697663.2611793997</v>
      </c>
      <c r="T21" s="43">
        <v>2.4</v>
      </c>
      <c r="U21" s="37">
        <f t="shared" si="0"/>
        <v>523.6875096</v>
      </c>
      <c r="V21" s="47">
        <v>1068.58</v>
      </c>
      <c r="W21" s="42">
        <f t="shared" si="9"/>
        <v>559601.999008368</v>
      </c>
      <c r="X21" s="50">
        <f t="shared" si="1"/>
        <v>11315359.595542315</v>
      </c>
    </row>
    <row r="22" spans="1:24" ht="12.75">
      <c r="A22" s="1">
        <v>7</v>
      </c>
      <c r="B22" t="s">
        <v>411</v>
      </c>
      <c r="C22" s="1" t="s">
        <v>4</v>
      </c>
      <c r="D22" s="40">
        <v>512.207397</v>
      </c>
      <c r="E22" s="37">
        <v>92.641707</v>
      </c>
      <c r="F22" s="38">
        <v>0.77</v>
      </c>
      <c r="G22" s="37">
        <f t="shared" si="2"/>
        <v>71.33411439</v>
      </c>
      <c r="H22" s="40">
        <v>6185</v>
      </c>
      <c r="I22" s="37">
        <f t="shared" si="3"/>
        <v>441201.49750214996</v>
      </c>
      <c r="J22" s="41">
        <v>0.6</v>
      </c>
      <c r="K22" s="37">
        <f t="shared" si="4"/>
        <v>307.3244382</v>
      </c>
      <c r="L22" s="37">
        <v>4435.75</v>
      </c>
      <c r="M22" s="42">
        <f t="shared" si="5"/>
        <v>1363214.3767456498</v>
      </c>
      <c r="N22" s="43">
        <v>1</v>
      </c>
      <c r="O22" s="37">
        <v>300000</v>
      </c>
      <c r="P22" s="44">
        <f t="shared" si="6"/>
        <v>300000</v>
      </c>
      <c r="Q22" s="37">
        <f t="shared" si="7"/>
        <v>512.207397</v>
      </c>
      <c r="R22" s="37">
        <v>1068.58</v>
      </c>
      <c r="S22" s="42">
        <f t="shared" si="8"/>
        <v>547334.58028626</v>
      </c>
      <c r="T22" s="43">
        <v>2.4</v>
      </c>
      <c r="U22" s="37">
        <f t="shared" si="0"/>
        <v>222.3400968</v>
      </c>
      <c r="V22" s="47">
        <v>1068.58</v>
      </c>
      <c r="W22" s="42">
        <f t="shared" si="9"/>
        <v>237588.18063854397</v>
      </c>
      <c r="X22" s="50">
        <f t="shared" si="1"/>
        <v>2889338.6351726037</v>
      </c>
    </row>
    <row r="23" spans="1:24" ht="12.75">
      <c r="A23" s="1">
        <v>8</v>
      </c>
      <c r="B23" t="s">
        <v>411</v>
      </c>
      <c r="C23" s="1" t="s">
        <v>4</v>
      </c>
      <c r="D23" s="40">
        <v>1517.526924</v>
      </c>
      <c r="E23" s="37">
        <v>156.590424</v>
      </c>
      <c r="F23" s="38">
        <v>0.77</v>
      </c>
      <c r="G23" s="37">
        <f t="shared" si="2"/>
        <v>120.57462648</v>
      </c>
      <c r="H23" s="40">
        <v>6185</v>
      </c>
      <c r="I23" s="37">
        <f t="shared" si="3"/>
        <v>745754.0647788</v>
      </c>
      <c r="J23" s="41">
        <v>0.6</v>
      </c>
      <c r="K23" s="37">
        <f t="shared" si="4"/>
        <v>910.5161544</v>
      </c>
      <c r="L23" s="37">
        <v>4435.75</v>
      </c>
      <c r="M23" s="42">
        <f t="shared" si="5"/>
        <v>4038822.0318798</v>
      </c>
      <c r="N23" s="43">
        <v>1</v>
      </c>
      <c r="O23" s="37">
        <v>300000</v>
      </c>
      <c r="P23" s="44">
        <f t="shared" si="6"/>
        <v>300000</v>
      </c>
      <c r="Q23" s="37">
        <f t="shared" si="7"/>
        <v>1517.526924</v>
      </c>
      <c r="R23" s="37">
        <v>1068.58</v>
      </c>
      <c r="S23" s="42">
        <f t="shared" si="8"/>
        <v>1621598.92044792</v>
      </c>
      <c r="T23" s="43">
        <v>2.4</v>
      </c>
      <c r="U23" s="37">
        <f t="shared" si="0"/>
        <v>375.81701760000004</v>
      </c>
      <c r="V23" s="47">
        <v>1068.58</v>
      </c>
      <c r="W23" s="42">
        <f t="shared" si="9"/>
        <v>401590.548667008</v>
      </c>
      <c r="X23" s="50">
        <f t="shared" si="1"/>
        <v>7107765.565773528</v>
      </c>
    </row>
    <row r="24" spans="1:24" ht="12.75">
      <c r="A24" s="1">
        <v>9</v>
      </c>
      <c r="B24" t="s">
        <v>412</v>
      </c>
      <c r="C24" s="1" t="s">
        <v>4</v>
      </c>
      <c r="D24" s="40">
        <v>1649.862266</v>
      </c>
      <c r="E24" s="37">
        <v>161.394491</v>
      </c>
      <c r="F24" s="38">
        <v>0.77</v>
      </c>
      <c r="G24" s="37">
        <f t="shared" si="2"/>
        <v>124.27375807</v>
      </c>
      <c r="H24" s="40">
        <v>6185</v>
      </c>
      <c r="I24" s="37">
        <f t="shared" si="3"/>
        <v>768633.19366295</v>
      </c>
      <c r="J24" s="41">
        <v>0.6</v>
      </c>
      <c r="K24" s="37">
        <f t="shared" si="4"/>
        <v>989.9173596</v>
      </c>
      <c r="L24" s="37">
        <v>4435.75</v>
      </c>
      <c r="M24" s="42">
        <f t="shared" si="5"/>
        <v>4391025.927845701</v>
      </c>
      <c r="N24" s="43">
        <v>1</v>
      </c>
      <c r="O24" s="37">
        <v>300000</v>
      </c>
      <c r="P24" s="44">
        <f t="shared" si="6"/>
        <v>300000</v>
      </c>
      <c r="Q24" s="37">
        <f t="shared" si="7"/>
        <v>1649.862266</v>
      </c>
      <c r="R24" s="37">
        <v>1068.58</v>
      </c>
      <c r="S24" s="42">
        <f t="shared" si="8"/>
        <v>1763009.82020228</v>
      </c>
      <c r="T24" s="43">
        <v>2.4</v>
      </c>
      <c r="U24" s="37">
        <f t="shared" si="0"/>
        <v>387.34677839999995</v>
      </c>
      <c r="V24" s="47">
        <v>1068.58</v>
      </c>
      <c r="W24" s="42">
        <f t="shared" si="9"/>
        <v>413911.02046267194</v>
      </c>
      <c r="X24" s="50">
        <f t="shared" si="1"/>
        <v>7636579.962173603</v>
      </c>
    </row>
    <row r="25" spans="1:24" ht="12.75">
      <c r="A25" s="1">
        <v>10</v>
      </c>
      <c r="B25" t="s">
        <v>413</v>
      </c>
      <c r="C25" s="1" t="s">
        <v>4</v>
      </c>
      <c r="D25" s="40">
        <v>1242.91938</v>
      </c>
      <c r="E25" s="37">
        <v>146.1494459</v>
      </c>
      <c r="F25" s="38">
        <v>0.77</v>
      </c>
      <c r="G25" s="37">
        <f t="shared" si="2"/>
        <v>112.535073343</v>
      </c>
      <c r="H25" s="40">
        <v>6185</v>
      </c>
      <c r="I25" s="37">
        <f t="shared" si="3"/>
        <v>696029.428626455</v>
      </c>
      <c r="J25" s="41">
        <v>0.6</v>
      </c>
      <c r="K25" s="37">
        <f t="shared" si="4"/>
        <v>745.751628</v>
      </c>
      <c r="L25" s="37">
        <v>4435.75</v>
      </c>
      <c r="M25" s="42">
        <f t="shared" si="5"/>
        <v>3307967.783901</v>
      </c>
      <c r="N25" s="43">
        <v>1</v>
      </c>
      <c r="O25" s="37">
        <v>300000</v>
      </c>
      <c r="P25" s="44">
        <f t="shared" si="6"/>
        <v>300000</v>
      </c>
      <c r="Q25" s="37">
        <f t="shared" si="7"/>
        <v>1242.91938</v>
      </c>
      <c r="R25" s="37">
        <v>1068.58</v>
      </c>
      <c r="S25" s="42">
        <f t="shared" si="8"/>
        <v>1328158.7910803999</v>
      </c>
      <c r="T25" s="43">
        <v>2.4</v>
      </c>
      <c r="U25" s="37">
        <f t="shared" si="0"/>
        <v>350.75867015999995</v>
      </c>
      <c r="V25" s="47">
        <v>1068.58</v>
      </c>
      <c r="W25" s="42">
        <f t="shared" si="9"/>
        <v>374813.69975957274</v>
      </c>
      <c r="X25" s="50">
        <f t="shared" si="1"/>
        <v>6006969.703367428</v>
      </c>
    </row>
    <row r="26" spans="1:24" ht="12.75">
      <c r="A26" s="1">
        <v>11</v>
      </c>
      <c r="B26" t="s">
        <v>400</v>
      </c>
      <c r="C26" s="1" t="s">
        <v>4</v>
      </c>
      <c r="D26" s="40">
        <v>765.88459</v>
      </c>
      <c r="E26" s="37">
        <v>112.568805</v>
      </c>
      <c r="F26" s="38">
        <v>0.77</v>
      </c>
      <c r="G26" s="37">
        <f t="shared" si="2"/>
        <v>86.67797985</v>
      </c>
      <c r="H26" s="40">
        <v>6185</v>
      </c>
      <c r="I26" s="37">
        <f t="shared" si="3"/>
        <v>536103.30537225</v>
      </c>
      <c r="J26" s="41">
        <v>0.6</v>
      </c>
      <c r="K26" s="37">
        <f t="shared" si="4"/>
        <v>459.530754</v>
      </c>
      <c r="L26" s="37">
        <v>4435.75</v>
      </c>
      <c r="M26" s="42">
        <f t="shared" si="5"/>
        <v>2038363.5420555</v>
      </c>
      <c r="N26" s="43">
        <v>1</v>
      </c>
      <c r="O26" s="37">
        <v>300000</v>
      </c>
      <c r="P26" s="44">
        <f t="shared" si="6"/>
        <v>300000</v>
      </c>
      <c r="Q26" s="37">
        <f t="shared" si="7"/>
        <v>765.88459</v>
      </c>
      <c r="R26" s="37">
        <v>1068.58</v>
      </c>
      <c r="S26" s="42">
        <f t="shared" si="8"/>
        <v>818408.9551822</v>
      </c>
      <c r="T26" s="43">
        <v>2.4</v>
      </c>
      <c r="U26" s="37">
        <f t="shared" si="0"/>
        <v>270.16513199999997</v>
      </c>
      <c r="V26" s="47">
        <v>1068.58</v>
      </c>
      <c r="W26" s="42">
        <f t="shared" si="9"/>
        <v>288693.05675255996</v>
      </c>
      <c r="X26" s="50">
        <f t="shared" si="1"/>
        <v>3981568.85936251</v>
      </c>
    </row>
    <row r="27" spans="1:24" ht="12.75">
      <c r="A27" s="1">
        <v>12</v>
      </c>
      <c r="B27" t="s">
        <v>414</v>
      </c>
      <c r="C27" s="1" t="s">
        <v>4</v>
      </c>
      <c r="D27" s="40">
        <v>1553.349541</v>
      </c>
      <c r="E27" s="37">
        <v>170.177135</v>
      </c>
      <c r="F27" s="38">
        <v>0.77</v>
      </c>
      <c r="G27" s="37">
        <f t="shared" si="2"/>
        <v>131.03639395</v>
      </c>
      <c r="H27" s="40">
        <v>6185</v>
      </c>
      <c r="I27" s="37">
        <f t="shared" si="3"/>
        <v>810460.09658075</v>
      </c>
      <c r="J27" s="41">
        <v>0.6</v>
      </c>
      <c r="K27" s="37">
        <f t="shared" si="4"/>
        <v>932.0097246</v>
      </c>
      <c r="L27" s="37">
        <v>4435.75</v>
      </c>
      <c r="M27" s="42">
        <f t="shared" si="5"/>
        <v>4134162.13589445</v>
      </c>
      <c r="N27" s="43">
        <v>1</v>
      </c>
      <c r="O27" s="37">
        <v>300000</v>
      </c>
      <c r="P27" s="44">
        <f t="shared" si="6"/>
        <v>300000</v>
      </c>
      <c r="Q27" s="37">
        <f t="shared" si="7"/>
        <v>1553.349541</v>
      </c>
      <c r="R27" s="37">
        <v>1068.58</v>
      </c>
      <c r="S27" s="42">
        <f t="shared" si="8"/>
        <v>1659878.2525217799</v>
      </c>
      <c r="T27" s="43">
        <v>2.4</v>
      </c>
      <c r="U27" s="37">
        <f t="shared" si="0"/>
        <v>408.425124</v>
      </c>
      <c r="V27" s="47">
        <v>1068.58</v>
      </c>
      <c r="W27" s="42">
        <f t="shared" si="9"/>
        <v>436434.91900391993</v>
      </c>
      <c r="X27" s="50">
        <f t="shared" si="1"/>
        <v>7340935.4040009</v>
      </c>
    </row>
    <row r="28" spans="1:24" ht="12.75">
      <c r="A28" s="1">
        <v>13</v>
      </c>
      <c r="B28" t="s">
        <v>415</v>
      </c>
      <c r="C28" s="1" t="s">
        <v>4</v>
      </c>
      <c r="D28" s="40">
        <v>842.644829</v>
      </c>
      <c r="E28" s="37">
        <v>122.828384</v>
      </c>
      <c r="F28" s="38">
        <v>0.77</v>
      </c>
      <c r="G28" s="37">
        <f t="shared" si="2"/>
        <v>94.57785568</v>
      </c>
      <c r="H28" s="40">
        <v>6185</v>
      </c>
      <c r="I28" s="37">
        <f t="shared" si="3"/>
        <v>584964.0373808</v>
      </c>
      <c r="J28" s="41">
        <v>0.6</v>
      </c>
      <c r="K28" s="37">
        <f t="shared" si="4"/>
        <v>505.58689739999994</v>
      </c>
      <c r="L28" s="37">
        <v>4435.75</v>
      </c>
      <c r="M28" s="42">
        <f t="shared" si="5"/>
        <v>2242657.0801420496</v>
      </c>
      <c r="N28" s="43">
        <v>1</v>
      </c>
      <c r="O28" s="37">
        <v>300000</v>
      </c>
      <c r="P28" s="44">
        <f t="shared" si="6"/>
        <v>300000</v>
      </c>
      <c r="Q28" s="37">
        <f t="shared" si="7"/>
        <v>842.644829</v>
      </c>
      <c r="R28" s="37">
        <v>1068.58</v>
      </c>
      <c r="S28" s="42">
        <f t="shared" si="8"/>
        <v>900433.4113728199</v>
      </c>
      <c r="T28" s="43">
        <v>2.4</v>
      </c>
      <c r="U28" s="37">
        <f t="shared" si="0"/>
        <v>294.7881216</v>
      </c>
      <c r="V28" s="47">
        <v>1068.58</v>
      </c>
      <c r="W28" s="42">
        <f t="shared" si="9"/>
        <v>315004.690979328</v>
      </c>
      <c r="X28" s="50">
        <f t="shared" si="1"/>
        <v>4343059.219874998</v>
      </c>
    </row>
    <row r="29" spans="1:24" ht="12.75">
      <c r="A29" s="1">
        <v>14</v>
      </c>
      <c r="B29" t="s">
        <v>416</v>
      </c>
      <c r="C29" s="1" t="s">
        <v>4</v>
      </c>
      <c r="D29" s="40">
        <v>1587.739136</v>
      </c>
      <c r="E29" s="37">
        <v>159.327505</v>
      </c>
      <c r="F29" s="38">
        <v>0.77</v>
      </c>
      <c r="G29" s="37">
        <f t="shared" si="2"/>
        <v>122.68217885</v>
      </c>
      <c r="H29" s="40">
        <v>6185</v>
      </c>
      <c r="I29" s="37">
        <f t="shared" si="3"/>
        <v>758789.27618725</v>
      </c>
      <c r="J29" s="41">
        <v>0.6</v>
      </c>
      <c r="K29" s="37">
        <f t="shared" si="4"/>
        <v>952.6434815999999</v>
      </c>
      <c r="L29" s="37">
        <v>4435.75</v>
      </c>
      <c r="M29" s="42">
        <f t="shared" si="5"/>
        <v>4225688.323507199</v>
      </c>
      <c r="N29" s="43">
        <v>1</v>
      </c>
      <c r="O29" s="37">
        <v>300000</v>
      </c>
      <c r="P29" s="44">
        <f t="shared" si="6"/>
        <v>300000</v>
      </c>
      <c r="Q29" s="37">
        <f t="shared" si="7"/>
        <v>1587.739136</v>
      </c>
      <c r="R29" s="37">
        <v>1068.58</v>
      </c>
      <c r="S29" s="42">
        <f t="shared" si="8"/>
        <v>1696626.2859468798</v>
      </c>
      <c r="T29" s="43">
        <v>2.4</v>
      </c>
      <c r="U29" s="37">
        <f t="shared" si="0"/>
        <v>382.386012</v>
      </c>
      <c r="V29" s="47">
        <v>1068.58</v>
      </c>
      <c r="W29" s="42">
        <f t="shared" si="9"/>
        <v>408610.04470295995</v>
      </c>
      <c r="X29" s="50">
        <f t="shared" si="1"/>
        <v>7389713.930344289</v>
      </c>
    </row>
    <row r="30" spans="1:24" ht="12.75">
      <c r="A30" s="1">
        <v>15</v>
      </c>
      <c r="B30" t="s">
        <v>417</v>
      </c>
      <c r="C30" s="1" t="s">
        <v>4</v>
      </c>
      <c r="D30" s="40">
        <v>757.779716</v>
      </c>
      <c r="E30" s="37">
        <v>118.545214</v>
      </c>
      <c r="F30" s="38">
        <v>0.77</v>
      </c>
      <c r="G30" s="37">
        <f t="shared" si="2"/>
        <v>91.27981478000001</v>
      </c>
      <c r="H30" s="40">
        <v>6185</v>
      </c>
      <c r="I30" s="37">
        <f t="shared" si="3"/>
        <v>564565.6544143001</v>
      </c>
      <c r="J30" s="41">
        <v>0.6</v>
      </c>
      <c r="K30" s="37">
        <f t="shared" si="4"/>
        <v>454.6678296</v>
      </c>
      <c r="L30" s="37">
        <v>4435.75</v>
      </c>
      <c r="M30" s="42">
        <f t="shared" si="5"/>
        <v>2016792.8251482</v>
      </c>
      <c r="N30" s="43">
        <v>1</v>
      </c>
      <c r="O30" s="37">
        <v>300000</v>
      </c>
      <c r="P30" s="44">
        <f t="shared" si="6"/>
        <v>300000</v>
      </c>
      <c r="Q30" s="37">
        <f t="shared" si="7"/>
        <v>757.779716</v>
      </c>
      <c r="R30" s="37">
        <v>1068.58</v>
      </c>
      <c r="S30" s="42">
        <f t="shared" si="8"/>
        <v>809748.2489232799</v>
      </c>
      <c r="T30" s="43">
        <v>2.4</v>
      </c>
      <c r="U30" s="37">
        <f t="shared" si="0"/>
        <v>284.5085136</v>
      </c>
      <c r="V30" s="47">
        <v>1068.58</v>
      </c>
      <c r="W30" s="42">
        <f t="shared" si="9"/>
        <v>304020.107462688</v>
      </c>
      <c r="X30" s="50">
        <f t="shared" si="1"/>
        <v>3995126.835948468</v>
      </c>
    </row>
    <row r="31" spans="1:24" ht="12.75">
      <c r="A31" s="1">
        <v>16</v>
      </c>
      <c r="B31" t="s">
        <v>418</v>
      </c>
      <c r="C31" s="1" t="s">
        <v>4</v>
      </c>
      <c r="D31" s="40">
        <v>761.829285</v>
      </c>
      <c r="E31" s="37">
        <v>116.246641</v>
      </c>
      <c r="F31" s="38">
        <v>0.77</v>
      </c>
      <c r="G31" s="37">
        <f t="shared" si="2"/>
        <v>89.50991357</v>
      </c>
      <c r="H31" s="40">
        <v>6185</v>
      </c>
      <c r="I31" s="37">
        <f t="shared" si="3"/>
        <v>553618.81543045</v>
      </c>
      <c r="J31" s="41">
        <v>0.6</v>
      </c>
      <c r="K31" s="37">
        <f t="shared" si="4"/>
        <v>457.097571</v>
      </c>
      <c r="L31" s="37">
        <v>4435.75</v>
      </c>
      <c r="M31" s="42">
        <f t="shared" si="5"/>
        <v>2027570.55056325</v>
      </c>
      <c r="N31" s="43">
        <v>1</v>
      </c>
      <c r="O31" s="37">
        <v>300000</v>
      </c>
      <c r="P31" s="44">
        <f t="shared" si="6"/>
        <v>300000</v>
      </c>
      <c r="Q31" s="37">
        <f t="shared" si="7"/>
        <v>761.829285</v>
      </c>
      <c r="R31" s="37">
        <v>1068.58</v>
      </c>
      <c r="S31" s="42">
        <f t="shared" si="8"/>
        <v>814075.5373653</v>
      </c>
      <c r="T31" s="43">
        <v>2.4</v>
      </c>
      <c r="U31" s="37">
        <f t="shared" si="0"/>
        <v>278.9919384</v>
      </c>
      <c r="V31" s="47">
        <v>1068.58</v>
      </c>
      <c r="W31" s="42">
        <f t="shared" si="9"/>
        <v>298125.20553547196</v>
      </c>
      <c r="X31" s="50">
        <f t="shared" si="1"/>
        <v>3993390.108894472</v>
      </c>
    </row>
    <row r="32" spans="1:24" ht="12.75">
      <c r="A32" s="1">
        <v>17</v>
      </c>
      <c r="B32" t="s">
        <v>419</v>
      </c>
      <c r="C32" s="1" t="s">
        <v>4</v>
      </c>
      <c r="D32" s="40">
        <v>811.910347</v>
      </c>
      <c r="E32" s="37">
        <v>112.331739</v>
      </c>
      <c r="F32" s="38">
        <v>0.77</v>
      </c>
      <c r="G32" s="37">
        <f t="shared" si="2"/>
        <v>86.49543903</v>
      </c>
      <c r="H32" s="40">
        <v>6185</v>
      </c>
      <c r="I32" s="37">
        <f t="shared" si="3"/>
        <v>534974.29040055</v>
      </c>
      <c r="J32" s="41">
        <v>0.6</v>
      </c>
      <c r="K32" s="37">
        <f t="shared" si="4"/>
        <v>487.1462082</v>
      </c>
      <c r="L32" s="37">
        <v>4435.75</v>
      </c>
      <c r="M32" s="42">
        <f t="shared" si="5"/>
        <v>2160858.79302315</v>
      </c>
      <c r="N32" s="43">
        <v>1</v>
      </c>
      <c r="O32" s="37">
        <v>300000</v>
      </c>
      <c r="P32" s="44">
        <f t="shared" si="6"/>
        <v>300000</v>
      </c>
      <c r="Q32" s="37">
        <f t="shared" si="7"/>
        <v>811.910347</v>
      </c>
      <c r="R32" s="37">
        <v>1068.58</v>
      </c>
      <c r="S32" s="42">
        <f t="shared" si="8"/>
        <v>867591.1585972599</v>
      </c>
      <c r="T32" s="43">
        <v>2.4</v>
      </c>
      <c r="U32" s="37">
        <f t="shared" si="0"/>
        <v>269.5961736</v>
      </c>
      <c r="V32" s="47">
        <v>1068.58</v>
      </c>
      <c r="W32" s="42">
        <f t="shared" si="9"/>
        <v>288085.079185488</v>
      </c>
      <c r="X32" s="50">
        <f t="shared" si="1"/>
        <v>4151509.3212064477</v>
      </c>
    </row>
    <row r="33" spans="1:24" ht="12.75">
      <c r="A33" s="1">
        <v>18</v>
      </c>
      <c r="B33" t="s">
        <v>410</v>
      </c>
      <c r="C33" s="1" t="s">
        <v>4</v>
      </c>
      <c r="D33" s="40">
        <v>2490.277534</v>
      </c>
      <c r="E33" s="37">
        <v>225.642576</v>
      </c>
      <c r="F33" s="38">
        <v>0.77</v>
      </c>
      <c r="G33" s="37">
        <f t="shared" si="2"/>
        <v>173.74478352</v>
      </c>
      <c r="H33" s="40">
        <v>6185</v>
      </c>
      <c r="I33" s="37">
        <f t="shared" si="3"/>
        <v>1074611.4860711999</v>
      </c>
      <c r="J33" s="41">
        <v>0.6</v>
      </c>
      <c r="K33" s="37">
        <f t="shared" si="4"/>
        <v>1494.1665203999999</v>
      </c>
      <c r="L33" s="37">
        <v>4435.75</v>
      </c>
      <c r="M33" s="42">
        <f t="shared" si="5"/>
        <v>6627749.142864299</v>
      </c>
      <c r="N33" s="43">
        <v>1</v>
      </c>
      <c r="O33" s="37">
        <v>300000</v>
      </c>
      <c r="P33" s="44">
        <f t="shared" si="6"/>
        <v>300000</v>
      </c>
      <c r="Q33" s="37">
        <f t="shared" si="7"/>
        <v>2490.277534</v>
      </c>
      <c r="R33" s="37">
        <v>1068.58</v>
      </c>
      <c r="S33" s="42">
        <f t="shared" si="8"/>
        <v>2661060.7672817195</v>
      </c>
      <c r="T33" s="43">
        <v>2.4</v>
      </c>
      <c r="U33" s="37">
        <f t="shared" si="0"/>
        <v>541.5421824</v>
      </c>
      <c r="V33" s="47">
        <v>1068.58</v>
      </c>
      <c r="W33" s="42">
        <f t="shared" si="9"/>
        <v>578681.1452689919</v>
      </c>
      <c r="X33" s="50">
        <f t="shared" si="1"/>
        <v>11242102.54148621</v>
      </c>
    </row>
    <row r="34" spans="1:24" ht="12.75">
      <c r="A34" s="1">
        <v>19</v>
      </c>
      <c r="B34" t="s">
        <v>420</v>
      </c>
      <c r="C34" s="1" t="s">
        <v>4</v>
      </c>
      <c r="D34" s="40">
        <v>625.57834</v>
      </c>
      <c r="E34" s="37">
        <v>105.104818</v>
      </c>
      <c r="F34" s="38">
        <v>0.77</v>
      </c>
      <c r="G34" s="37">
        <f t="shared" si="2"/>
        <v>80.93070986</v>
      </c>
      <c r="H34" s="40">
        <v>6185</v>
      </c>
      <c r="I34" s="37">
        <f t="shared" si="3"/>
        <v>500556.44048409996</v>
      </c>
      <c r="J34" s="41">
        <v>0.6</v>
      </c>
      <c r="K34" s="37">
        <f t="shared" si="4"/>
        <v>375.347004</v>
      </c>
      <c r="L34" s="37">
        <v>4435.75</v>
      </c>
      <c r="M34" s="42">
        <f t="shared" si="5"/>
        <v>1664945.4729930002</v>
      </c>
      <c r="N34" s="43">
        <v>1</v>
      </c>
      <c r="O34" s="37">
        <v>300000</v>
      </c>
      <c r="P34" s="44">
        <f t="shared" si="6"/>
        <v>300000</v>
      </c>
      <c r="Q34" s="37">
        <f t="shared" si="7"/>
        <v>625.57834</v>
      </c>
      <c r="R34" s="37">
        <v>1068.58</v>
      </c>
      <c r="S34" s="42">
        <f t="shared" si="8"/>
        <v>668480.5025572</v>
      </c>
      <c r="T34" s="43">
        <v>2.4</v>
      </c>
      <c r="U34" s="37">
        <f t="shared" si="0"/>
        <v>252.25156319999996</v>
      </c>
      <c r="V34" s="47">
        <v>1068.58</v>
      </c>
      <c r="W34" s="42">
        <f t="shared" si="9"/>
        <v>269550.97540425597</v>
      </c>
      <c r="X34" s="50">
        <f t="shared" si="1"/>
        <v>3403533.391438556</v>
      </c>
    </row>
    <row r="35" spans="1:24" ht="12.75">
      <c r="A35" s="1">
        <v>20</v>
      </c>
      <c r="B35" t="s">
        <v>423</v>
      </c>
      <c r="C35" s="1" t="s">
        <v>3</v>
      </c>
      <c r="D35" s="40">
        <v>417.922531</v>
      </c>
      <c r="E35" s="37">
        <v>84.314229</v>
      </c>
      <c r="F35" s="38">
        <v>0.77</v>
      </c>
      <c r="G35" s="37">
        <f t="shared" si="2"/>
        <v>64.92195633</v>
      </c>
      <c r="H35" s="40">
        <v>6185</v>
      </c>
      <c r="I35" s="37">
        <f t="shared" si="3"/>
        <v>401542.29990105</v>
      </c>
      <c r="J35" s="41">
        <v>0.6</v>
      </c>
      <c r="K35" s="37">
        <f t="shared" si="4"/>
        <v>250.75351859999998</v>
      </c>
      <c r="L35" s="37">
        <v>4435.75</v>
      </c>
      <c r="M35" s="42">
        <f t="shared" si="5"/>
        <v>1112279.92012995</v>
      </c>
      <c r="N35" s="43">
        <v>1</v>
      </c>
      <c r="O35" s="37">
        <v>300000</v>
      </c>
      <c r="P35" s="44">
        <f t="shared" si="6"/>
        <v>300000</v>
      </c>
      <c r="Q35" s="37">
        <f t="shared" si="7"/>
        <v>417.922531</v>
      </c>
      <c r="R35" s="37">
        <v>1068.58</v>
      </c>
      <c r="S35" s="42">
        <f t="shared" si="8"/>
        <v>446583.65817598</v>
      </c>
      <c r="T35" s="43">
        <v>2.4</v>
      </c>
      <c r="U35" s="37">
        <f t="shared" si="0"/>
        <v>202.3541496</v>
      </c>
      <c r="V35" s="47">
        <v>1068.58</v>
      </c>
      <c r="W35" s="42">
        <f t="shared" si="9"/>
        <v>216231.597179568</v>
      </c>
      <c r="X35" s="50">
        <f t="shared" si="1"/>
        <v>2476637.475386548</v>
      </c>
    </row>
    <row r="36" spans="1:24" ht="12.75">
      <c r="A36" s="1">
        <v>21</v>
      </c>
      <c r="B36" t="s">
        <v>423</v>
      </c>
      <c r="C36" s="1" t="s">
        <v>3</v>
      </c>
      <c r="D36" s="40">
        <v>698.675018</v>
      </c>
      <c r="E36" s="37">
        <v>104.192682</v>
      </c>
      <c r="F36" s="38">
        <v>0.77</v>
      </c>
      <c r="G36" s="37">
        <f t="shared" si="2"/>
        <v>80.22836514000001</v>
      </c>
      <c r="H36" s="40">
        <v>6185</v>
      </c>
      <c r="I36" s="37">
        <f t="shared" si="3"/>
        <v>496212.43839090003</v>
      </c>
      <c r="J36" s="41">
        <v>0.6</v>
      </c>
      <c r="K36" s="37">
        <f t="shared" si="4"/>
        <v>419.2050108</v>
      </c>
      <c r="L36" s="37">
        <v>4435.75</v>
      </c>
      <c r="M36" s="42">
        <f t="shared" si="5"/>
        <v>1859488.6266561002</v>
      </c>
      <c r="N36" s="43">
        <v>1</v>
      </c>
      <c r="O36" s="37">
        <v>300000</v>
      </c>
      <c r="P36" s="44">
        <f t="shared" si="6"/>
        <v>300000</v>
      </c>
      <c r="Q36" s="37">
        <f t="shared" si="7"/>
        <v>698.675018</v>
      </c>
      <c r="R36" s="37">
        <v>1068.58</v>
      </c>
      <c r="S36" s="42">
        <f t="shared" si="8"/>
        <v>746590.15073444</v>
      </c>
      <c r="T36" s="43">
        <v>2.4</v>
      </c>
      <c r="U36" s="37">
        <f t="shared" si="0"/>
        <v>250.0624368</v>
      </c>
      <c r="V36" s="47">
        <v>1068.58</v>
      </c>
      <c r="W36" s="42">
        <f t="shared" si="9"/>
        <v>267211.718715744</v>
      </c>
      <c r="X36" s="50">
        <f t="shared" si="1"/>
        <v>3669502.934497184</v>
      </c>
    </row>
    <row r="37" spans="1:24" ht="12.75">
      <c r="A37" s="1">
        <v>22</v>
      </c>
      <c r="B37" t="s">
        <v>424</v>
      </c>
      <c r="C37" s="1" t="s">
        <v>4</v>
      </c>
      <c r="D37" s="40">
        <v>1709.74382</v>
      </c>
      <c r="E37" s="37">
        <v>169.058801</v>
      </c>
      <c r="F37" s="38">
        <v>0.77</v>
      </c>
      <c r="G37" s="37">
        <f t="shared" si="2"/>
        <v>130.17527676999998</v>
      </c>
      <c r="H37" s="40">
        <v>6185</v>
      </c>
      <c r="I37" s="37">
        <f t="shared" si="3"/>
        <v>805134.0868224499</v>
      </c>
      <c r="J37" s="41">
        <v>0.6</v>
      </c>
      <c r="K37" s="37">
        <f t="shared" si="4"/>
        <v>1025.846292</v>
      </c>
      <c r="L37" s="37">
        <v>4435.75</v>
      </c>
      <c r="M37" s="42">
        <f t="shared" si="5"/>
        <v>4550397.689739</v>
      </c>
      <c r="N37" s="43">
        <v>1</v>
      </c>
      <c r="O37" s="37">
        <v>300000</v>
      </c>
      <c r="P37" s="44">
        <f t="shared" si="6"/>
        <v>300000</v>
      </c>
      <c r="Q37" s="37">
        <f t="shared" si="7"/>
        <v>1709.74382</v>
      </c>
      <c r="R37" s="37">
        <v>1068.58</v>
      </c>
      <c r="S37" s="42">
        <f t="shared" si="8"/>
        <v>1826998.0511755997</v>
      </c>
      <c r="T37" s="43">
        <v>2.4</v>
      </c>
      <c r="U37" s="37">
        <f t="shared" si="0"/>
        <v>405.74112239999994</v>
      </c>
      <c r="V37" s="47">
        <v>1068.58</v>
      </c>
      <c r="W37" s="42">
        <f t="shared" si="9"/>
        <v>433566.8485741919</v>
      </c>
      <c r="X37" s="50">
        <f t="shared" si="1"/>
        <v>7916096.676311241</v>
      </c>
    </row>
    <row r="38" spans="1:24" ht="12.75">
      <c r="A38" s="1">
        <v>23</v>
      </c>
      <c r="B38" t="s">
        <v>420</v>
      </c>
      <c r="C38" s="1" t="s">
        <v>4</v>
      </c>
      <c r="D38" s="40">
        <v>669.904778</v>
      </c>
      <c r="E38" s="37">
        <v>102.382381</v>
      </c>
      <c r="F38" s="38">
        <v>0.77</v>
      </c>
      <c r="G38" s="37">
        <f t="shared" si="2"/>
        <v>78.83443337</v>
      </c>
      <c r="H38" s="40">
        <v>6185</v>
      </c>
      <c r="I38" s="37">
        <f t="shared" si="3"/>
        <v>487590.97039345</v>
      </c>
      <c r="J38" s="41">
        <v>0.6</v>
      </c>
      <c r="K38" s="37">
        <f t="shared" si="4"/>
        <v>401.9428668</v>
      </c>
      <c r="L38" s="37">
        <v>4435.75</v>
      </c>
      <c r="M38" s="42">
        <f t="shared" si="5"/>
        <v>1782918.0714081</v>
      </c>
      <c r="N38" s="43">
        <v>1</v>
      </c>
      <c r="O38" s="37">
        <v>300000</v>
      </c>
      <c r="P38" s="44">
        <f t="shared" si="6"/>
        <v>300000</v>
      </c>
      <c r="Q38" s="37">
        <f t="shared" si="7"/>
        <v>669.904778</v>
      </c>
      <c r="R38" s="37">
        <v>1068.58</v>
      </c>
      <c r="S38" s="42">
        <f t="shared" si="8"/>
        <v>715846.8476752399</v>
      </c>
      <c r="T38" s="43">
        <v>2.4</v>
      </c>
      <c r="U38" s="37">
        <f t="shared" si="0"/>
        <v>245.71771439999998</v>
      </c>
      <c r="V38" s="47">
        <v>1068.58</v>
      </c>
      <c r="W38" s="42">
        <f t="shared" si="9"/>
        <v>262569.03525355196</v>
      </c>
      <c r="X38" s="50">
        <f t="shared" si="1"/>
        <v>3548924.924730342</v>
      </c>
    </row>
    <row r="39" spans="1:24" ht="12.75">
      <c r="A39" s="1">
        <v>24</v>
      </c>
      <c r="B39" t="s">
        <v>425</v>
      </c>
      <c r="C39" s="1" t="s">
        <v>4</v>
      </c>
      <c r="D39" s="40">
        <v>679.45295</v>
      </c>
      <c r="E39" s="37">
        <v>109.946449</v>
      </c>
      <c r="F39" s="38">
        <v>0.77</v>
      </c>
      <c r="G39" s="37">
        <f t="shared" si="2"/>
        <v>84.65876573</v>
      </c>
      <c r="H39" s="40">
        <v>6185</v>
      </c>
      <c r="I39" s="37">
        <f t="shared" si="3"/>
        <v>523614.46604004997</v>
      </c>
      <c r="J39" s="41">
        <v>0.6</v>
      </c>
      <c r="K39" s="37">
        <f t="shared" si="4"/>
        <v>407.67177</v>
      </c>
      <c r="L39" s="37">
        <v>4435.75</v>
      </c>
      <c r="M39" s="42">
        <f t="shared" si="5"/>
        <v>1808330.0537774998</v>
      </c>
      <c r="N39" s="43">
        <v>1</v>
      </c>
      <c r="O39" s="37">
        <v>300000</v>
      </c>
      <c r="P39" s="44">
        <f t="shared" si="6"/>
        <v>300000</v>
      </c>
      <c r="Q39" s="37">
        <f t="shared" si="7"/>
        <v>679.45295</v>
      </c>
      <c r="R39" s="37">
        <v>1068.58</v>
      </c>
      <c r="S39" s="42">
        <f t="shared" si="8"/>
        <v>726049.8333109999</v>
      </c>
      <c r="T39" s="43">
        <v>2.4</v>
      </c>
      <c r="U39" s="37">
        <f t="shared" si="0"/>
        <v>263.8714776</v>
      </c>
      <c r="V39" s="47">
        <v>1068.58</v>
      </c>
      <c r="W39" s="42">
        <f t="shared" si="9"/>
        <v>281967.78353380796</v>
      </c>
      <c r="X39" s="50">
        <f t="shared" si="1"/>
        <v>3639962.136662358</v>
      </c>
    </row>
    <row r="40" spans="1:24" ht="12.75">
      <c r="A40" s="1">
        <v>25</v>
      </c>
      <c r="B40" t="s">
        <v>421</v>
      </c>
      <c r="C40" s="1" t="s">
        <v>4</v>
      </c>
      <c r="D40" s="40">
        <v>1038.136559</v>
      </c>
      <c r="E40" s="37">
        <v>141.192839</v>
      </c>
      <c r="F40" s="38">
        <v>0.77</v>
      </c>
      <c r="G40" s="37">
        <f t="shared" si="2"/>
        <v>108.71848603</v>
      </c>
      <c r="H40" s="40">
        <v>6185</v>
      </c>
      <c r="I40" s="37">
        <f t="shared" si="3"/>
        <v>672423.83609555</v>
      </c>
      <c r="J40" s="41">
        <v>0.6</v>
      </c>
      <c r="K40" s="37">
        <f t="shared" si="4"/>
        <v>622.8819354</v>
      </c>
      <c r="L40" s="37">
        <v>4435.75</v>
      </c>
      <c r="M40" s="42">
        <f t="shared" si="5"/>
        <v>2762948.54495055</v>
      </c>
      <c r="N40" s="43">
        <v>1</v>
      </c>
      <c r="O40" s="37">
        <v>300000</v>
      </c>
      <c r="P40" s="44">
        <f t="shared" si="6"/>
        <v>300000</v>
      </c>
      <c r="Q40" s="37">
        <f t="shared" si="7"/>
        <v>1038.136559</v>
      </c>
      <c r="R40" s="37">
        <v>1068.58</v>
      </c>
      <c r="S40" s="42">
        <f t="shared" si="8"/>
        <v>1109331.96421622</v>
      </c>
      <c r="T40" s="43">
        <v>2.4</v>
      </c>
      <c r="U40" s="37">
        <f t="shared" si="0"/>
        <v>338.8628136</v>
      </c>
      <c r="V40" s="47">
        <v>1068.58</v>
      </c>
      <c r="W40" s="42">
        <f t="shared" si="9"/>
        <v>362102.02535668795</v>
      </c>
      <c r="X40" s="50">
        <f t="shared" si="1"/>
        <v>5206806.370619007</v>
      </c>
    </row>
    <row r="41" spans="1:24" ht="12.75">
      <c r="A41" s="1">
        <v>26</v>
      </c>
      <c r="B41" t="s">
        <v>422</v>
      </c>
      <c r="C41" s="1" t="s">
        <v>21</v>
      </c>
      <c r="D41" s="40">
        <v>469.446396</v>
      </c>
      <c r="E41" s="37">
        <v>94.624676</v>
      </c>
      <c r="F41" s="38">
        <v>0.77</v>
      </c>
      <c r="G41" s="37">
        <f t="shared" si="2"/>
        <v>72.86100051999999</v>
      </c>
      <c r="H41" s="40">
        <v>6185</v>
      </c>
      <c r="I41" s="37">
        <f t="shared" si="3"/>
        <v>450645.28821619996</v>
      </c>
      <c r="J41" s="41">
        <v>0.6</v>
      </c>
      <c r="K41" s="37">
        <f t="shared" si="4"/>
        <v>281.6678376</v>
      </c>
      <c r="L41" s="37">
        <v>4435.75</v>
      </c>
      <c r="M41" s="42">
        <f t="shared" si="5"/>
        <v>1249408.1106342</v>
      </c>
      <c r="N41" s="43">
        <v>1</v>
      </c>
      <c r="O41" s="37">
        <v>300000</v>
      </c>
      <c r="P41" s="44">
        <f t="shared" si="6"/>
        <v>300000</v>
      </c>
      <c r="Q41" s="37">
        <f t="shared" si="7"/>
        <v>469.446396</v>
      </c>
      <c r="R41" s="37">
        <v>1068.58</v>
      </c>
      <c r="S41" s="42">
        <f t="shared" si="8"/>
        <v>501641.02983767993</v>
      </c>
      <c r="T41" s="43">
        <v>2.4</v>
      </c>
      <c r="U41" s="37">
        <f t="shared" si="0"/>
        <v>227.09922239999997</v>
      </c>
      <c r="V41" s="47">
        <v>1068.58</v>
      </c>
      <c r="W41" s="42">
        <f t="shared" si="9"/>
        <v>242673.68707219197</v>
      </c>
      <c r="X41" s="50">
        <f t="shared" si="1"/>
        <v>2744368.1157602714</v>
      </c>
    </row>
    <row r="42" spans="1:24" ht="12.75">
      <c r="A42" s="1">
        <v>27</v>
      </c>
      <c r="B42" t="s">
        <v>421</v>
      </c>
      <c r="C42" s="1" t="s">
        <v>4</v>
      </c>
      <c r="D42" s="40">
        <v>1112.54718</v>
      </c>
      <c r="E42" s="37">
        <v>140.128747</v>
      </c>
      <c r="F42" s="38">
        <v>0.77</v>
      </c>
      <c r="G42" s="37">
        <f t="shared" si="2"/>
        <v>107.89913519000001</v>
      </c>
      <c r="H42" s="40">
        <v>6185</v>
      </c>
      <c r="I42" s="37">
        <f t="shared" si="3"/>
        <v>667356.1511501501</v>
      </c>
      <c r="J42" s="41">
        <v>0.6</v>
      </c>
      <c r="K42" s="37">
        <f t="shared" si="4"/>
        <v>667.528308</v>
      </c>
      <c r="L42" s="37">
        <v>4435.75</v>
      </c>
      <c r="M42" s="42">
        <f t="shared" si="5"/>
        <v>2960988.6922110002</v>
      </c>
      <c r="N42" s="43">
        <v>1</v>
      </c>
      <c r="O42" s="37">
        <v>300000</v>
      </c>
      <c r="P42" s="44">
        <f t="shared" si="6"/>
        <v>300000</v>
      </c>
      <c r="Q42" s="37">
        <f t="shared" si="7"/>
        <v>1112.54718</v>
      </c>
      <c r="R42" s="37">
        <v>1068.58</v>
      </c>
      <c r="S42" s="42">
        <f t="shared" si="8"/>
        <v>1188845.6656044</v>
      </c>
      <c r="T42" s="43">
        <v>2.4</v>
      </c>
      <c r="U42" s="37">
        <f t="shared" si="0"/>
        <v>336.3089928</v>
      </c>
      <c r="V42" s="47">
        <v>1068.58</v>
      </c>
      <c r="W42" s="42">
        <f t="shared" si="9"/>
        <v>359373.063526224</v>
      </c>
      <c r="X42" s="50">
        <f t="shared" si="1"/>
        <v>5476563.572491774</v>
      </c>
    </row>
    <row r="43" spans="1:24" ht="12.75">
      <c r="A43" s="1">
        <v>28</v>
      </c>
      <c r="B43" t="s">
        <v>426</v>
      </c>
      <c r="C43" s="1" t="s">
        <v>4</v>
      </c>
      <c r="D43" s="40">
        <v>1161.448639</v>
      </c>
      <c r="E43" s="37">
        <v>165.772626</v>
      </c>
      <c r="F43" s="38">
        <v>0.77</v>
      </c>
      <c r="G43" s="37">
        <f t="shared" si="2"/>
        <v>127.64492202000001</v>
      </c>
      <c r="H43" s="40">
        <v>6185</v>
      </c>
      <c r="I43" s="37">
        <f t="shared" si="3"/>
        <v>789483.8426937001</v>
      </c>
      <c r="J43" s="41">
        <v>0.6</v>
      </c>
      <c r="K43" s="37">
        <f t="shared" si="4"/>
        <v>696.8691834</v>
      </c>
      <c r="L43" s="37">
        <v>4435.75</v>
      </c>
      <c r="M43" s="42">
        <f t="shared" si="5"/>
        <v>3091137.48026655</v>
      </c>
      <c r="N43" s="43">
        <v>1</v>
      </c>
      <c r="O43" s="37">
        <v>300000</v>
      </c>
      <c r="P43" s="44">
        <f t="shared" si="6"/>
        <v>300000</v>
      </c>
      <c r="Q43" s="37">
        <f t="shared" si="7"/>
        <v>1161.448639</v>
      </c>
      <c r="R43" s="37">
        <v>1068.58</v>
      </c>
      <c r="S43" s="42">
        <f t="shared" si="8"/>
        <v>1241100.7866626198</v>
      </c>
      <c r="T43" s="43">
        <v>2.4</v>
      </c>
      <c r="U43" s="37">
        <f t="shared" si="0"/>
        <v>397.8543024</v>
      </c>
      <c r="V43" s="47">
        <v>1068.58</v>
      </c>
      <c r="W43" s="42">
        <f t="shared" si="9"/>
        <v>425139.150458592</v>
      </c>
      <c r="X43" s="50">
        <f t="shared" si="1"/>
        <v>5846861.260081463</v>
      </c>
    </row>
    <row r="44" spans="1:24" ht="12.75">
      <c r="A44" s="1">
        <v>29</v>
      </c>
      <c r="B44" t="s">
        <v>427</v>
      </c>
      <c r="C44" s="1" t="s">
        <v>4</v>
      </c>
      <c r="D44" s="40">
        <v>2556.836311</v>
      </c>
      <c r="E44" s="37">
        <v>244.275497</v>
      </c>
      <c r="F44" s="38">
        <v>0.77</v>
      </c>
      <c r="G44" s="37">
        <f t="shared" si="2"/>
        <v>188.09213269</v>
      </c>
      <c r="H44" s="40">
        <v>6185</v>
      </c>
      <c r="I44" s="37">
        <f t="shared" si="3"/>
        <v>1163349.84068765</v>
      </c>
      <c r="J44" s="41">
        <v>0.6</v>
      </c>
      <c r="K44" s="37">
        <f t="shared" si="4"/>
        <v>1534.1017866</v>
      </c>
      <c r="L44" s="37">
        <v>4435.75</v>
      </c>
      <c r="M44" s="42">
        <f t="shared" si="5"/>
        <v>6804891.99991095</v>
      </c>
      <c r="N44" s="43">
        <v>1</v>
      </c>
      <c r="O44" s="37">
        <v>300000</v>
      </c>
      <c r="P44" s="44">
        <f t="shared" si="6"/>
        <v>300000</v>
      </c>
      <c r="Q44" s="37">
        <f t="shared" si="7"/>
        <v>2556.836311</v>
      </c>
      <c r="R44" s="37">
        <v>1068.58</v>
      </c>
      <c r="S44" s="42">
        <f t="shared" si="8"/>
        <v>2732184.1452083797</v>
      </c>
      <c r="T44" s="43">
        <v>2.4</v>
      </c>
      <c r="U44" s="37">
        <f t="shared" si="0"/>
        <v>586.2611928</v>
      </c>
      <c r="V44" s="47">
        <v>1068.58</v>
      </c>
      <c r="W44" s="42">
        <f t="shared" si="9"/>
        <v>626466.985402224</v>
      </c>
      <c r="X44" s="50">
        <f t="shared" si="1"/>
        <v>11626892.971209204</v>
      </c>
    </row>
    <row r="45" spans="1:24" ht="12.75">
      <c r="A45" s="1">
        <v>30</v>
      </c>
      <c r="B45" t="s">
        <v>428</v>
      </c>
      <c r="C45" s="1" t="s">
        <v>4</v>
      </c>
      <c r="D45" s="40">
        <v>476.902328</v>
      </c>
      <c r="E45" s="37">
        <v>89.807343</v>
      </c>
      <c r="F45" s="38">
        <v>0.77</v>
      </c>
      <c r="G45" s="37">
        <f t="shared" si="2"/>
        <v>69.15165411000001</v>
      </c>
      <c r="H45" s="40">
        <v>6185</v>
      </c>
      <c r="I45" s="37">
        <f t="shared" si="3"/>
        <v>427702.9806703501</v>
      </c>
      <c r="J45" s="41">
        <v>0.6</v>
      </c>
      <c r="K45" s="37">
        <f t="shared" si="4"/>
        <v>286.1413968</v>
      </c>
      <c r="L45" s="37">
        <v>4435.75</v>
      </c>
      <c r="M45" s="42">
        <f t="shared" si="5"/>
        <v>1269251.7008556</v>
      </c>
      <c r="N45" s="43">
        <v>1</v>
      </c>
      <c r="O45" s="37">
        <v>300000</v>
      </c>
      <c r="P45" s="44">
        <f t="shared" si="6"/>
        <v>300000</v>
      </c>
      <c r="Q45" s="37">
        <f t="shared" si="7"/>
        <v>476.902328</v>
      </c>
      <c r="R45" s="37">
        <v>1068.58</v>
      </c>
      <c r="S45" s="42">
        <f t="shared" si="8"/>
        <v>509608.28965423995</v>
      </c>
      <c r="T45" s="43">
        <v>2.4</v>
      </c>
      <c r="U45" s="37">
        <f t="shared" si="0"/>
        <v>215.5376232</v>
      </c>
      <c r="V45" s="47">
        <v>1068.58</v>
      </c>
      <c r="W45" s="42">
        <f t="shared" si="9"/>
        <v>230319.193399056</v>
      </c>
      <c r="X45" s="50">
        <f t="shared" si="1"/>
        <v>2736882.164579246</v>
      </c>
    </row>
    <row r="46" spans="1:24" ht="12.75">
      <c r="A46" s="1">
        <v>31</v>
      </c>
      <c r="B46" t="s">
        <v>429</v>
      </c>
      <c r="C46" s="1" t="s">
        <v>3</v>
      </c>
      <c r="D46" s="40">
        <v>1314.964592</v>
      </c>
      <c r="E46" s="37">
        <v>146.75832</v>
      </c>
      <c r="F46" s="38">
        <v>0.77</v>
      </c>
      <c r="G46" s="37">
        <f t="shared" si="2"/>
        <v>113.0039064</v>
      </c>
      <c r="H46" s="40">
        <v>6185</v>
      </c>
      <c r="I46" s="37">
        <f t="shared" si="3"/>
        <v>698929.161084</v>
      </c>
      <c r="J46" s="41">
        <v>0.6</v>
      </c>
      <c r="K46" s="37">
        <f t="shared" si="4"/>
        <v>788.9787552</v>
      </c>
      <c r="L46" s="37">
        <v>4435.75</v>
      </c>
      <c r="M46" s="42">
        <f t="shared" si="5"/>
        <v>3499712.5133784</v>
      </c>
      <c r="N46" s="43">
        <v>1</v>
      </c>
      <c r="O46" s="37">
        <v>300000</v>
      </c>
      <c r="P46" s="44">
        <f t="shared" si="6"/>
        <v>300000</v>
      </c>
      <c r="Q46" s="37">
        <f t="shared" si="7"/>
        <v>1314.964592</v>
      </c>
      <c r="R46" s="37">
        <v>1068.58</v>
      </c>
      <c r="S46" s="42">
        <f t="shared" si="8"/>
        <v>1405144.86371936</v>
      </c>
      <c r="T46" s="43">
        <v>2.4</v>
      </c>
      <c r="U46" s="37">
        <f t="shared" si="0"/>
        <v>352.219968</v>
      </c>
      <c r="V46" s="47">
        <v>1068.58</v>
      </c>
      <c r="W46" s="42">
        <f t="shared" si="9"/>
        <v>376375.21340544</v>
      </c>
      <c r="X46" s="50">
        <f t="shared" si="1"/>
        <v>6280161.7515872</v>
      </c>
    </row>
    <row r="47" spans="1:24" ht="12.75">
      <c r="A47" s="1">
        <v>32</v>
      </c>
      <c r="B47" t="s">
        <v>430</v>
      </c>
      <c r="C47" s="1" t="s">
        <v>4</v>
      </c>
      <c r="D47" s="40">
        <v>402.099548</v>
      </c>
      <c r="E47" s="37">
        <v>88.6786</v>
      </c>
      <c r="F47" s="38">
        <v>0.77</v>
      </c>
      <c r="G47" s="37">
        <f t="shared" si="2"/>
        <v>68.282522</v>
      </c>
      <c r="H47" s="40">
        <v>6185</v>
      </c>
      <c r="I47" s="37">
        <f t="shared" si="3"/>
        <v>422327.39857</v>
      </c>
      <c r="J47" s="41">
        <v>0.6</v>
      </c>
      <c r="K47" s="37">
        <f t="shared" si="4"/>
        <v>241.2597288</v>
      </c>
      <c r="L47" s="37">
        <v>4435.75</v>
      </c>
      <c r="M47" s="42">
        <f t="shared" si="5"/>
        <v>1070167.8420246001</v>
      </c>
      <c r="N47" s="43">
        <v>1</v>
      </c>
      <c r="O47" s="37">
        <v>300000</v>
      </c>
      <c r="P47" s="44">
        <f t="shared" si="6"/>
        <v>300000</v>
      </c>
      <c r="Q47" s="37">
        <f t="shared" si="7"/>
        <v>402.099548</v>
      </c>
      <c r="R47" s="37">
        <v>1068.58</v>
      </c>
      <c r="S47" s="42">
        <f t="shared" si="8"/>
        <v>429675.53500184</v>
      </c>
      <c r="T47" s="43">
        <v>2.4</v>
      </c>
      <c r="U47" s="37">
        <f t="shared" si="0"/>
        <v>212.82864</v>
      </c>
      <c r="V47" s="47">
        <v>1068.58</v>
      </c>
      <c r="W47" s="42">
        <f t="shared" si="9"/>
        <v>227424.4281312</v>
      </c>
      <c r="X47" s="50">
        <f t="shared" si="1"/>
        <v>2449595.20372764</v>
      </c>
    </row>
    <row r="48" spans="1:24" ht="12.75">
      <c r="A48" s="1">
        <v>33</v>
      </c>
      <c r="B48" t="s">
        <v>431</v>
      </c>
      <c r="C48" s="1" t="s">
        <v>4</v>
      </c>
      <c r="D48" s="40">
        <v>692.00673</v>
      </c>
      <c r="E48" s="37">
        <v>109.96201</v>
      </c>
      <c r="F48" s="38">
        <v>0.77</v>
      </c>
      <c r="G48" s="37">
        <f t="shared" si="2"/>
        <v>84.6707477</v>
      </c>
      <c r="H48" s="40">
        <v>6185</v>
      </c>
      <c r="I48" s="37">
        <f t="shared" si="3"/>
        <v>523688.57452450006</v>
      </c>
      <c r="J48" s="41">
        <v>0.6</v>
      </c>
      <c r="K48" s="37">
        <f t="shared" si="4"/>
        <v>415.20403799999997</v>
      </c>
      <c r="L48" s="37">
        <v>4435.75</v>
      </c>
      <c r="M48" s="42">
        <f t="shared" si="5"/>
        <v>1841741.3115585</v>
      </c>
      <c r="N48" s="43">
        <v>1</v>
      </c>
      <c r="O48" s="37">
        <v>300000</v>
      </c>
      <c r="P48" s="44">
        <f t="shared" si="6"/>
        <v>300000</v>
      </c>
      <c r="Q48" s="37">
        <f t="shared" si="7"/>
        <v>692.00673</v>
      </c>
      <c r="R48" s="37">
        <v>1068.58</v>
      </c>
      <c r="S48" s="42">
        <f t="shared" si="8"/>
        <v>739464.5515433999</v>
      </c>
      <c r="T48" s="43">
        <v>2.4</v>
      </c>
      <c r="U48" s="37">
        <f aca="true" t="shared" si="10" ref="U48:U79">T48*E48</f>
        <v>263.908824</v>
      </c>
      <c r="V48" s="47">
        <v>1068.58</v>
      </c>
      <c r="W48" s="42">
        <f t="shared" si="9"/>
        <v>282007.69114991993</v>
      </c>
      <c r="X48" s="50">
        <f aca="true" t="shared" si="11" ref="X48:X79">W48+S48+P48+M48+I48</f>
        <v>3686902.12877632</v>
      </c>
    </row>
    <row r="49" spans="1:24" ht="12.75">
      <c r="A49" s="1">
        <v>34</v>
      </c>
      <c r="B49" t="s">
        <v>431</v>
      </c>
      <c r="C49" s="1" t="s">
        <v>4</v>
      </c>
      <c r="D49" s="40">
        <v>663.236832</v>
      </c>
      <c r="E49" s="37">
        <v>105.87056</v>
      </c>
      <c r="F49" s="38">
        <v>0.77</v>
      </c>
      <c r="G49" s="37">
        <f t="shared" si="2"/>
        <v>81.5203312</v>
      </c>
      <c r="H49" s="40">
        <v>6185</v>
      </c>
      <c r="I49" s="37">
        <f t="shared" si="3"/>
        <v>504203.248472</v>
      </c>
      <c r="J49" s="41">
        <v>0.6</v>
      </c>
      <c r="K49" s="37">
        <f t="shared" si="4"/>
        <v>397.94209920000003</v>
      </c>
      <c r="L49" s="37">
        <v>4435.75</v>
      </c>
      <c r="M49" s="42">
        <f t="shared" si="5"/>
        <v>1765171.6665264</v>
      </c>
      <c r="N49" s="43">
        <v>1</v>
      </c>
      <c r="O49" s="37">
        <v>300000</v>
      </c>
      <c r="P49" s="44">
        <f t="shared" si="6"/>
        <v>300000</v>
      </c>
      <c r="Q49" s="37">
        <f t="shared" si="7"/>
        <v>663.236832</v>
      </c>
      <c r="R49" s="37">
        <v>1068.58</v>
      </c>
      <c r="S49" s="42">
        <f t="shared" si="8"/>
        <v>708721.61393856</v>
      </c>
      <c r="T49" s="43">
        <v>2.4</v>
      </c>
      <c r="U49" s="37">
        <f t="shared" si="10"/>
        <v>254.08934399999998</v>
      </c>
      <c r="V49" s="47">
        <v>1068.58</v>
      </c>
      <c r="W49" s="42">
        <f t="shared" si="9"/>
        <v>271514.79121152</v>
      </c>
      <c r="X49" s="50">
        <f t="shared" si="11"/>
        <v>3549611.32014848</v>
      </c>
    </row>
    <row r="50" spans="1:24" ht="12.75">
      <c r="A50" s="1">
        <v>35</v>
      </c>
      <c r="B50" t="s">
        <v>432</v>
      </c>
      <c r="C50" s="1" t="s">
        <v>4</v>
      </c>
      <c r="D50" s="40">
        <v>591.966393</v>
      </c>
      <c r="E50" s="37">
        <v>110.198317</v>
      </c>
      <c r="F50" s="38">
        <v>0.77</v>
      </c>
      <c r="G50" s="37">
        <f t="shared" si="2"/>
        <v>84.85270409</v>
      </c>
      <c r="H50" s="40">
        <v>6185</v>
      </c>
      <c r="I50" s="37">
        <f t="shared" si="3"/>
        <v>524813.97479665</v>
      </c>
      <c r="J50" s="41">
        <v>0.6</v>
      </c>
      <c r="K50" s="37">
        <f t="shared" si="4"/>
        <v>355.17983580000003</v>
      </c>
      <c r="L50" s="37">
        <v>4435.75</v>
      </c>
      <c r="M50" s="42">
        <f t="shared" si="5"/>
        <v>1575488.9566498501</v>
      </c>
      <c r="N50" s="43">
        <v>1</v>
      </c>
      <c r="O50" s="37">
        <v>300000</v>
      </c>
      <c r="P50" s="44">
        <f t="shared" si="6"/>
        <v>300000</v>
      </c>
      <c r="Q50" s="37">
        <f t="shared" si="7"/>
        <v>591.966393</v>
      </c>
      <c r="R50" s="37">
        <v>1068.58</v>
      </c>
      <c r="S50" s="42">
        <f t="shared" si="8"/>
        <v>632563.44823194</v>
      </c>
      <c r="T50" s="43">
        <v>2.4</v>
      </c>
      <c r="U50" s="37">
        <f t="shared" si="10"/>
        <v>264.4759608</v>
      </c>
      <c r="V50" s="47">
        <v>1068.58</v>
      </c>
      <c r="W50" s="42">
        <f t="shared" si="9"/>
        <v>282613.722191664</v>
      </c>
      <c r="X50" s="50">
        <f t="shared" si="11"/>
        <v>3315480.101870104</v>
      </c>
    </row>
    <row r="51" spans="1:24" ht="12.75">
      <c r="A51" s="1">
        <v>36</v>
      </c>
      <c r="B51" t="s">
        <v>433</v>
      </c>
      <c r="C51" s="1" t="s">
        <v>3</v>
      </c>
      <c r="D51" s="40">
        <v>1207.477417</v>
      </c>
      <c r="E51" s="37">
        <v>146.159581</v>
      </c>
      <c r="F51" s="38">
        <v>0.77</v>
      </c>
      <c r="G51" s="37">
        <f t="shared" si="2"/>
        <v>112.54287737</v>
      </c>
      <c r="H51" s="40">
        <v>6185</v>
      </c>
      <c r="I51" s="37">
        <f t="shared" si="3"/>
        <v>696077.69653345</v>
      </c>
      <c r="J51" s="41">
        <v>0.6</v>
      </c>
      <c r="K51" s="37">
        <f t="shared" si="4"/>
        <v>724.4864502</v>
      </c>
      <c r="L51" s="37">
        <v>4435.75</v>
      </c>
      <c r="M51" s="42">
        <f t="shared" si="5"/>
        <v>3213640.77147465</v>
      </c>
      <c r="N51" s="43">
        <v>1</v>
      </c>
      <c r="O51" s="37">
        <v>300000</v>
      </c>
      <c r="P51" s="44">
        <f t="shared" si="6"/>
        <v>300000</v>
      </c>
      <c r="Q51" s="37">
        <f t="shared" si="7"/>
        <v>1207.477417</v>
      </c>
      <c r="R51" s="37">
        <v>1068.58</v>
      </c>
      <c r="S51" s="42">
        <f t="shared" si="8"/>
        <v>1290286.21825786</v>
      </c>
      <c r="T51" s="43">
        <v>2.4</v>
      </c>
      <c r="U51" s="37">
        <f t="shared" si="10"/>
        <v>350.7829944</v>
      </c>
      <c r="V51" s="47">
        <v>1068.58</v>
      </c>
      <c r="W51" s="42">
        <f t="shared" si="9"/>
        <v>374839.692155952</v>
      </c>
      <c r="X51" s="50">
        <f t="shared" si="11"/>
        <v>5874844.378421912</v>
      </c>
    </row>
    <row r="52" spans="1:24" ht="12.75">
      <c r="A52" s="1">
        <v>37</v>
      </c>
      <c r="B52" t="s">
        <v>434</v>
      </c>
      <c r="C52" s="1" t="s">
        <v>4</v>
      </c>
      <c r="D52" s="40">
        <v>1127.978065</v>
      </c>
      <c r="E52" s="37">
        <v>134.748613</v>
      </c>
      <c r="F52" s="38">
        <v>0.77</v>
      </c>
      <c r="G52" s="37">
        <f t="shared" si="2"/>
        <v>103.75643201000001</v>
      </c>
      <c r="H52" s="40">
        <v>6185</v>
      </c>
      <c r="I52" s="37">
        <f t="shared" si="3"/>
        <v>641733.53198185</v>
      </c>
      <c r="J52" s="41">
        <v>0.6</v>
      </c>
      <c r="K52" s="37">
        <f t="shared" si="4"/>
        <v>676.786839</v>
      </c>
      <c r="L52" s="37">
        <v>4435.75</v>
      </c>
      <c r="M52" s="42">
        <f t="shared" si="5"/>
        <v>3002057.2210942497</v>
      </c>
      <c r="N52" s="43">
        <v>1</v>
      </c>
      <c r="O52" s="37">
        <v>300000</v>
      </c>
      <c r="P52" s="44">
        <f t="shared" si="6"/>
        <v>300000</v>
      </c>
      <c r="Q52" s="37">
        <f t="shared" si="7"/>
        <v>1127.978065</v>
      </c>
      <c r="R52" s="37">
        <v>1068.58</v>
      </c>
      <c r="S52" s="42">
        <f t="shared" si="8"/>
        <v>1205334.8006977</v>
      </c>
      <c r="T52" s="43">
        <v>2.4</v>
      </c>
      <c r="U52" s="37">
        <f t="shared" si="10"/>
        <v>323.3966712</v>
      </c>
      <c r="V52" s="47">
        <v>1068.58</v>
      </c>
      <c r="W52" s="42">
        <f t="shared" si="9"/>
        <v>345575.214910896</v>
      </c>
      <c r="X52" s="50">
        <f t="shared" si="11"/>
        <v>5494700.7686846955</v>
      </c>
    </row>
    <row r="53" spans="1:24" ht="12.75">
      <c r="A53" s="1">
        <v>38</v>
      </c>
      <c r="B53" t="s">
        <v>79</v>
      </c>
      <c r="C53" s="1" t="s">
        <v>4</v>
      </c>
      <c r="D53" s="40">
        <v>871.026031</v>
      </c>
      <c r="E53" s="37">
        <v>122.147502</v>
      </c>
      <c r="F53" s="38">
        <v>0.77</v>
      </c>
      <c r="G53" s="37">
        <f t="shared" si="2"/>
        <v>94.05357654000001</v>
      </c>
      <c r="H53" s="40">
        <v>6185</v>
      </c>
      <c r="I53" s="37">
        <f t="shared" si="3"/>
        <v>581721.3708999001</v>
      </c>
      <c r="J53" s="41">
        <v>0.6</v>
      </c>
      <c r="K53" s="37">
        <f t="shared" si="4"/>
        <v>522.6156186</v>
      </c>
      <c r="L53" s="37">
        <v>4435.75</v>
      </c>
      <c r="M53" s="42">
        <f t="shared" si="5"/>
        <v>2318192.2302049496</v>
      </c>
      <c r="N53" s="43">
        <v>1</v>
      </c>
      <c r="O53" s="37">
        <v>300000</v>
      </c>
      <c r="P53" s="44">
        <f t="shared" si="6"/>
        <v>300000</v>
      </c>
      <c r="Q53" s="37">
        <f t="shared" si="7"/>
        <v>871.026031</v>
      </c>
      <c r="R53" s="37">
        <v>1068.58</v>
      </c>
      <c r="S53" s="42">
        <f t="shared" si="8"/>
        <v>930760.99620598</v>
      </c>
      <c r="T53" s="43">
        <v>2.4</v>
      </c>
      <c r="U53" s="37">
        <f t="shared" si="10"/>
        <v>293.1540048</v>
      </c>
      <c r="V53" s="47">
        <v>1068.58</v>
      </c>
      <c r="W53" s="42">
        <f t="shared" si="9"/>
        <v>313258.506449184</v>
      </c>
      <c r="X53" s="50">
        <f t="shared" si="11"/>
        <v>4443933.103760013</v>
      </c>
    </row>
    <row r="54" spans="1:24" ht="12.75">
      <c r="A54" s="1">
        <v>39</v>
      </c>
      <c r="B54" t="s">
        <v>435</v>
      </c>
      <c r="C54" s="1" t="s">
        <v>4</v>
      </c>
      <c r="D54" s="40">
        <v>506.58226</v>
      </c>
      <c r="E54" s="37">
        <v>91.652091</v>
      </c>
      <c r="F54" s="38">
        <v>0.77</v>
      </c>
      <c r="G54" s="37">
        <f t="shared" si="2"/>
        <v>70.57211007</v>
      </c>
      <c r="H54" s="40">
        <v>6185</v>
      </c>
      <c r="I54" s="37">
        <f t="shared" si="3"/>
        <v>436488.50078294997</v>
      </c>
      <c r="J54" s="41">
        <v>0.6</v>
      </c>
      <c r="K54" s="37">
        <f t="shared" si="4"/>
        <v>303.949356</v>
      </c>
      <c r="L54" s="37">
        <v>4435.75</v>
      </c>
      <c r="M54" s="42">
        <f t="shared" si="5"/>
        <v>1348243.3558770001</v>
      </c>
      <c r="N54" s="43">
        <v>1</v>
      </c>
      <c r="O54" s="37">
        <v>300000</v>
      </c>
      <c r="P54" s="44">
        <f t="shared" si="6"/>
        <v>300000</v>
      </c>
      <c r="Q54" s="37">
        <f t="shared" si="7"/>
        <v>506.58226</v>
      </c>
      <c r="R54" s="37">
        <v>1068.58</v>
      </c>
      <c r="S54" s="42">
        <f t="shared" si="8"/>
        <v>541323.6713908</v>
      </c>
      <c r="T54" s="43">
        <v>2.4</v>
      </c>
      <c r="U54" s="37">
        <f t="shared" si="10"/>
        <v>219.9650184</v>
      </c>
      <c r="V54" s="47">
        <v>1068.58</v>
      </c>
      <c r="W54" s="42">
        <f t="shared" si="9"/>
        <v>235050.21936187198</v>
      </c>
      <c r="X54" s="50">
        <f t="shared" si="11"/>
        <v>2861105.747412622</v>
      </c>
    </row>
    <row r="55" spans="1:24" ht="12.75">
      <c r="A55" s="1">
        <v>40</v>
      </c>
      <c r="B55" t="s">
        <v>436</v>
      </c>
      <c r="C55" s="1" t="s">
        <v>4</v>
      </c>
      <c r="D55" s="40">
        <v>1113.071709</v>
      </c>
      <c r="E55" s="37">
        <v>113.446249</v>
      </c>
      <c r="F55" s="38">
        <v>0.77</v>
      </c>
      <c r="G55" s="37">
        <f t="shared" si="2"/>
        <v>87.35361173</v>
      </c>
      <c r="H55" s="40">
        <v>6185</v>
      </c>
      <c r="I55" s="37">
        <f t="shared" si="3"/>
        <v>540282.0885500499</v>
      </c>
      <c r="J55" s="41">
        <v>0.6</v>
      </c>
      <c r="K55" s="37">
        <f t="shared" si="4"/>
        <v>667.8430254</v>
      </c>
      <c r="L55" s="37">
        <v>4435.75</v>
      </c>
      <c r="M55" s="42">
        <f t="shared" si="5"/>
        <v>2962384.69991805</v>
      </c>
      <c r="N55" s="43">
        <v>1</v>
      </c>
      <c r="O55" s="37">
        <v>300000</v>
      </c>
      <c r="P55" s="44">
        <f t="shared" si="6"/>
        <v>300000</v>
      </c>
      <c r="Q55" s="37">
        <f t="shared" si="7"/>
        <v>1113.071709</v>
      </c>
      <c r="R55" s="37">
        <v>1068.58</v>
      </c>
      <c r="S55" s="42">
        <f t="shared" si="8"/>
        <v>1189406.16680322</v>
      </c>
      <c r="T55" s="43">
        <v>2.4</v>
      </c>
      <c r="U55" s="37">
        <f t="shared" si="10"/>
        <v>272.2709976</v>
      </c>
      <c r="V55" s="47">
        <v>1068.58</v>
      </c>
      <c r="W55" s="42">
        <f t="shared" si="9"/>
        <v>290943.34261540795</v>
      </c>
      <c r="X55" s="50">
        <f t="shared" si="11"/>
        <v>5283016.297886727</v>
      </c>
    </row>
    <row r="56" spans="1:24" ht="12.75">
      <c r="A56" s="1">
        <v>41</v>
      </c>
      <c r="B56" t="s">
        <v>437</v>
      </c>
      <c r="C56" s="1" t="s">
        <v>4</v>
      </c>
      <c r="D56" s="40">
        <v>1097.644257</v>
      </c>
      <c r="E56" s="37">
        <v>133.277061</v>
      </c>
      <c r="F56" s="38">
        <v>0.77</v>
      </c>
      <c r="G56" s="37">
        <f t="shared" si="2"/>
        <v>102.62333697000001</v>
      </c>
      <c r="H56" s="40">
        <v>6185</v>
      </c>
      <c r="I56" s="37">
        <f t="shared" si="3"/>
        <v>634725.33915945</v>
      </c>
      <c r="J56" s="41">
        <v>0.6</v>
      </c>
      <c r="K56" s="37">
        <f t="shared" si="4"/>
        <v>658.5865541999999</v>
      </c>
      <c r="L56" s="37">
        <v>4435.75</v>
      </c>
      <c r="M56" s="42">
        <f t="shared" si="5"/>
        <v>2921325.3077926496</v>
      </c>
      <c r="N56" s="43">
        <v>1</v>
      </c>
      <c r="O56" s="37">
        <v>300000</v>
      </c>
      <c r="P56" s="44">
        <f t="shared" si="6"/>
        <v>300000</v>
      </c>
      <c r="Q56" s="37">
        <f t="shared" si="7"/>
        <v>1097.644257</v>
      </c>
      <c r="R56" s="37">
        <v>1068.58</v>
      </c>
      <c r="S56" s="42">
        <f t="shared" si="8"/>
        <v>1172920.7001450597</v>
      </c>
      <c r="T56" s="43">
        <v>2.4</v>
      </c>
      <c r="U56" s="37">
        <f t="shared" si="10"/>
        <v>319.8649464</v>
      </c>
      <c r="V56" s="47">
        <v>1068.58</v>
      </c>
      <c r="W56" s="42">
        <f t="shared" si="9"/>
        <v>341801.284424112</v>
      </c>
      <c r="X56" s="50">
        <f t="shared" si="11"/>
        <v>5370772.631521272</v>
      </c>
    </row>
    <row r="57" spans="1:24" ht="12.75">
      <c r="A57" s="1">
        <v>42</v>
      </c>
      <c r="B57" t="s">
        <v>438</v>
      </c>
      <c r="C57" s="1" t="s">
        <v>3</v>
      </c>
      <c r="D57" s="40">
        <v>4391.589645</v>
      </c>
      <c r="E57" s="37">
        <v>269.246918</v>
      </c>
      <c r="F57" s="38">
        <v>0.77</v>
      </c>
      <c r="G57" s="37">
        <f t="shared" si="2"/>
        <v>207.32012686</v>
      </c>
      <c r="H57" s="40">
        <v>6185</v>
      </c>
      <c r="I57" s="37">
        <f t="shared" si="3"/>
        <v>1282274.9846291</v>
      </c>
      <c r="J57" s="41">
        <v>0.6</v>
      </c>
      <c r="K57" s="37">
        <f t="shared" si="4"/>
        <v>2634.953787</v>
      </c>
      <c r="L57" s="37">
        <v>4435.75</v>
      </c>
      <c r="M57" s="42">
        <f t="shared" si="5"/>
        <v>11687996.26068525</v>
      </c>
      <c r="N57" s="43">
        <v>1</v>
      </c>
      <c r="O57" s="37">
        <v>300000</v>
      </c>
      <c r="P57" s="44">
        <f t="shared" si="6"/>
        <v>300000</v>
      </c>
      <c r="Q57" s="37">
        <f t="shared" si="7"/>
        <v>4391.589645</v>
      </c>
      <c r="R57" s="37">
        <v>1068.58</v>
      </c>
      <c r="S57" s="42">
        <f t="shared" si="8"/>
        <v>4692764.8628541</v>
      </c>
      <c r="T57" s="43">
        <v>2.4</v>
      </c>
      <c r="U57" s="37">
        <f t="shared" si="10"/>
        <v>646.1926032</v>
      </c>
      <c r="V57" s="47">
        <v>1068.58</v>
      </c>
      <c r="W57" s="42">
        <f t="shared" si="9"/>
        <v>690508.491927456</v>
      </c>
      <c r="X57" s="50">
        <f t="shared" si="11"/>
        <v>18653544.600095905</v>
      </c>
    </row>
    <row r="58" spans="1:24" ht="12.75">
      <c r="A58" s="1">
        <v>43</v>
      </c>
      <c r="B58" t="s">
        <v>438</v>
      </c>
      <c r="C58" s="1" t="s">
        <v>3</v>
      </c>
      <c r="D58" s="40">
        <v>3293.696411</v>
      </c>
      <c r="E58" s="37">
        <v>229.933167</v>
      </c>
      <c r="F58" s="38">
        <v>0.77</v>
      </c>
      <c r="G58" s="37">
        <f t="shared" si="2"/>
        <v>177.04853859</v>
      </c>
      <c r="H58" s="40">
        <v>6185</v>
      </c>
      <c r="I58" s="37">
        <f t="shared" si="3"/>
        <v>1095045.21117915</v>
      </c>
      <c r="J58" s="41">
        <v>0.6</v>
      </c>
      <c r="K58" s="37">
        <f t="shared" si="4"/>
        <v>1976.2178465999998</v>
      </c>
      <c r="L58" s="37">
        <v>4435.75</v>
      </c>
      <c r="M58" s="42">
        <f t="shared" si="5"/>
        <v>8766008.31305595</v>
      </c>
      <c r="N58" s="43">
        <v>1</v>
      </c>
      <c r="O58" s="37">
        <v>300000</v>
      </c>
      <c r="P58" s="44">
        <f t="shared" si="6"/>
        <v>300000</v>
      </c>
      <c r="Q58" s="37">
        <f t="shared" si="7"/>
        <v>3293.696411</v>
      </c>
      <c r="R58" s="37">
        <v>1068.58</v>
      </c>
      <c r="S58" s="42">
        <f t="shared" si="8"/>
        <v>3519578.1108663795</v>
      </c>
      <c r="T58" s="43">
        <v>2.4</v>
      </c>
      <c r="U58" s="37">
        <f t="shared" si="10"/>
        <v>551.8396008</v>
      </c>
      <c r="V58" s="47">
        <v>1068.58</v>
      </c>
      <c r="W58" s="42">
        <f t="shared" si="9"/>
        <v>589684.7606228639</v>
      </c>
      <c r="X58" s="50">
        <f t="shared" si="11"/>
        <v>14270316.395724343</v>
      </c>
    </row>
    <row r="59" spans="1:24" ht="12.75">
      <c r="A59" s="1">
        <v>44</v>
      </c>
      <c r="B59" t="s">
        <v>438</v>
      </c>
      <c r="C59" s="1" t="s">
        <v>3</v>
      </c>
      <c r="D59" s="40">
        <v>4219.121605</v>
      </c>
      <c r="E59" s="37">
        <v>340.995687</v>
      </c>
      <c r="F59" s="38">
        <v>0.77</v>
      </c>
      <c r="G59" s="37">
        <f t="shared" si="2"/>
        <v>262.56667899</v>
      </c>
      <c r="H59" s="40">
        <v>6185</v>
      </c>
      <c r="I59" s="37">
        <f t="shared" si="3"/>
        <v>1623974.9095531502</v>
      </c>
      <c r="J59" s="41">
        <v>0.6</v>
      </c>
      <c r="K59" s="37">
        <f t="shared" si="4"/>
        <v>2531.472963</v>
      </c>
      <c r="L59" s="37">
        <v>4435.75</v>
      </c>
      <c r="M59" s="42">
        <f t="shared" si="5"/>
        <v>11228981.195627252</v>
      </c>
      <c r="N59" s="43">
        <v>1</v>
      </c>
      <c r="O59" s="37">
        <v>300000</v>
      </c>
      <c r="P59" s="44">
        <f t="shared" si="6"/>
        <v>300000</v>
      </c>
      <c r="Q59" s="37">
        <f t="shared" si="7"/>
        <v>4219.121605</v>
      </c>
      <c r="R59" s="37">
        <v>1068.58</v>
      </c>
      <c r="S59" s="42">
        <f t="shared" si="8"/>
        <v>4508468.9646709</v>
      </c>
      <c r="T59" s="43">
        <v>2.4</v>
      </c>
      <c r="U59" s="37">
        <f t="shared" si="10"/>
        <v>818.3896487999999</v>
      </c>
      <c r="V59" s="47">
        <v>1068.58</v>
      </c>
      <c r="W59" s="42">
        <f t="shared" si="9"/>
        <v>874514.8109147039</v>
      </c>
      <c r="X59" s="50">
        <f t="shared" si="11"/>
        <v>18535939.880766008</v>
      </c>
    </row>
    <row r="60" spans="1:24" ht="12.75">
      <c r="A60" s="1">
        <v>45</v>
      </c>
      <c r="B60" t="s">
        <v>439</v>
      </c>
      <c r="C60" s="1" t="s">
        <v>3</v>
      </c>
      <c r="D60" s="40">
        <v>10344.896355</v>
      </c>
      <c r="E60" s="37">
        <v>472.329148</v>
      </c>
      <c r="F60" s="38">
        <v>0.77</v>
      </c>
      <c r="G60" s="37">
        <f t="shared" si="2"/>
        <v>363.69344395999997</v>
      </c>
      <c r="H60" s="40">
        <v>6185</v>
      </c>
      <c r="I60" s="37">
        <f t="shared" si="3"/>
        <v>2249443.9508925998</v>
      </c>
      <c r="J60" s="41">
        <v>0.6</v>
      </c>
      <c r="K60" s="37">
        <f t="shared" si="4"/>
        <v>6206.9378130000005</v>
      </c>
      <c r="L60" s="37">
        <v>4435.75</v>
      </c>
      <c r="M60" s="42">
        <f t="shared" si="5"/>
        <v>27532424.40401475</v>
      </c>
      <c r="N60" s="43">
        <v>1</v>
      </c>
      <c r="O60" s="37">
        <v>300000</v>
      </c>
      <c r="P60" s="44">
        <f t="shared" si="6"/>
        <v>300000</v>
      </c>
      <c r="Q60" s="37">
        <f t="shared" si="7"/>
        <v>10344.896355</v>
      </c>
      <c r="R60" s="37">
        <v>1068.58</v>
      </c>
      <c r="S60" s="42">
        <f t="shared" si="8"/>
        <v>11054349.3470259</v>
      </c>
      <c r="T60" s="43">
        <v>2.4</v>
      </c>
      <c r="U60" s="37">
        <f t="shared" si="10"/>
        <v>1133.5899551999998</v>
      </c>
      <c r="V60" s="47">
        <v>1068.58</v>
      </c>
      <c r="W60" s="42">
        <f t="shared" si="9"/>
        <v>1211331.5543276158</v>
      </c>
      <c r="X60" s="50">
        <f t="shared" si="11"/>
        <v>42347549.256260864</v>
      </c>
    </row>
    <row r="61" spans="1:24" ht="12.75">
      <c r="A61" s="1">
        <v>46</v>
      </c>
      <c r="B61" t="s">
        <v>440</v>
      </c>
      <c r="C61" s="1" t="s">
        <v>3</v>
      </c>
      <c r="D61" s="40">
        <v>11794.297348</v>
      </c>
      <c r="E61" s="37">
        <v>510.73916</v>
      </c>
      <c r="F61" s="38">
        <v>0.77</v>
      </c>
      <c r="G61" s="37">
        <f t="shared" si="2"/>
        <v>393.2691532</v>
      </c>
      <c r="H61" s="40">
        <v>6185</v>
      </c>
      <c r="I61" s="37">
        <f t="shared" si="3"/>
        <v>2432369.712542</v>
      </c>
      <c r="J61" s="41">
        <v>0.6</v>
      </c>
      <c r="K61" s="37">
        <f t="shared" si="4"/>
        <v>7076.5784088</v>
      </c>
      <c r="L61" s="37">
        <v>4435.75</v>
      </c>
      <c r="M61" s="42">
        <f t="shared" si="5"/>
        <v>31389932.676834602</v>
      </c>
      <c r="N61" s="43">
        <v>1</v>
      </c>
      <c r="O61" s="37">
        <v>300000</v>
      </c>
      <c r="P61" s="44">
        <f t="shared" si="6"/>
        <v>300000</v>
      </c>
      <c r="Q61" s="37">
        <f t="shared" si="7"/>
        <v>11794.297348</v>
      </c>
      <c r="R61" s="37">
        <v>1068.58</v>
      </c>
      <c r="S61" s="42">
        <f t="shared" si="8"/>
        <v>12603150.26012584</v>
      </c>
      <c r="T61" s="43">
        <v>2.4</v>
      </c>
      <c r="U61" s="37">
        <f t="shared" si="10"/>
        <v>1225.773984</v>
      </c>
      <c r="V61" s="47">
        <v>1068.58</v>
      </c>
      <c r="W61" s="42">
        <f t="shared" si="9"/>
        <v>1309837.5638227197</v>
      </c>
      <c r="X61" s="50">
        <f t="shared" si="11"/>
        <v>48035290.21332516</v>
      </c>
    </row>
    <row r="62" spans="1:24" ht="12.75">
      <c r="A62" s="1">
        <v>47</v>
      </c>
      <c r="B62" t="s">
        <v>318</v>
      </c>
      <c r="C62" s="1" t="s">
        <v>4</v>
      </c>
      <c r="D62" s="40">
        <v>7552.55439</v>
      </c>
      <c r="E62" s="37">
        <v>367.125723</v>
      </c>
      <c r="F62" s="38">
        <v>0.77</v>
      </c>
      <c r="G62" s="37">
        <f t="shared" si="2"/>
        <v>282.68680671</v>
      </c>
      <c r="H62" s="40">
        <v>6185</v>
      </c>
      <c r="I62" s="37">
        <f t="shared" si="3"/>
        <v>1748417.89950135</v>
      </c>
      <c r="J62" s="41">
        <v>0.6</v>
      </c>
      <c r="K62" s="37">
        <f t="shared" si="4"/>
        <v>4531.532634</v>
      </c>
      <c r="L62" s="37">
        <v>4435.75</v>
      </c>
      <c r="M62" s="42">
        <f t="shared" si="5"/>
        <v>20100745.881265502</v>
      </c>
      <c r="N62" s="43">
        <v>1</v>
      </c>
      <c r="O62" s="37">
        <v>300000</v>
      </c>
      <c r="P62" s="44">
        <f t="shared" si="6"/>
        <v>300000</v>
      </c>
      <c r="Q62" s="37">
        <f t="shared" si="7"/>
        <v>7552.55439</v>
      </c>
      <c r="R62" s="37">
        <v>1068.58</v>
      </c>
      <c r="S62" s="42">
        <f t="shared" si="8"/>
        <v>8070508.5700662</v>
      </c>
      <c r="T62" s="43">
        <v>2.4</v>
      </c>
      <c r="U62" s="37">
        <f t="shared" si="10"/>
        <v>881.1017352</v>
      </c>
      <c r="V62" s="47">
        <v>1068.58</v>
      </c>
      <c r="W62" s="42">
        <f t="shared" si="9"/>
        <v>941527.692200016</v>
      </c>
      <c r="X62" s="50">
        <f t="shared" si="11"/>
        <v>31161200.043033067</v>
      </c>
    </row>
    <row r="63" spans="1:24" ht="12.75">
      <c r="A63" s="1">
        <v>48</v>
      </c>
      <c r="B63" t="s">
        <v>441</v>
      </c>
      <c r="C63" s="1" t="s">
        <v>3</v>
      </c>
      <c r="D63" s="40">
        <v>11991.908104</v>
      </c>
      <c r="E63" s="37">
        <v>451.763405</v>
      </c>
      <c r="F63" s="38">
        <v>0.77</v>
      </c>
      <c r="G63" s="37">
        <f t="shared" si="2"/>
        <v>347.85782185</v>
      </c>
      <c r="H63" s="40">
        <v>6185</v>
      </c>
      <c r="I63" s="37">
        <f t="shared" si="3"/>
        <v>2151500.62814225</v>
      </c>
      <c r="J63" s="41">
        <v>0.6</v>
      </c>
      <c r="K63" s="37">
        <f t="shared" si="4"/>
        <v>7195.1448623999995</v>
      </c>
      <c r="L63" s="37">
        <v>4435.75</v>
      </c>
      <c r="M63" s="42">
        <f t="shared" si="5"/>
        <v>31915863.823390797</v>
      </c>
      <c r="N63" s="43">
        <v>1</v>
      </c>
      <c r="O63" s="37">
        <v>300000</v>
      </c>
      <c r="P63" s="44">
        <f t="shared" si="6"/>
        <v>300000</v>
      </c>
      <c r="Q63" s="37">
        <f t="shared" si="7"/>
        <v>11991.908104</v>
      </c>
      <c r="R63" s="37">
        <v>1068.58</v>
      </c>
      <c r="S63" s="42">
        <f t="shared" si="8"/>
        <v>12814313.16177232</v>
      </c>
      <c r="T63" s="43">
        <v>2.4</v>
      </c>
      <c r="U63" s="37">
        <f t="shared" si="10"/>
        <v>1084.232172</v>
      </c>
      <c r="V63" s="47">
        <v>1068.58</v>
      </c>
      <c r="W63" s="42">
        <f t="shared" si="9"/>
        <v>1158588.8143557599</v>
      </c>
      <c r="X63" s="50">
        <f t="shared" si="11"/>
        <v>48340266.42766113</v>
      </c>
    </row>
    <row r="64" spans="1:24" ht="12.75">
      <c r="A64" s="1">
        <v>49</v>
      </c>
      <c r="B64" t="s">
        <v>442</v>
      </c>
      <c r="C64" s="1" t="s">
        <v>4</v>
      </c>
      <c r="D64" s="40">
        <v>3596.928413</v>
      </c>
      <c r="E64" s="37">
        <v>247.602329</v>
      </c>
      <c r="F64" s="38">
        <v>0.77</v>
      </c>
      <c r="G64" s="37">
        <f t="shared" si="2"/>
        <v>190.65379333</v>
      </c>
      <c r="H64" s="40">
        <v>6185</v>
      </c>
      <c r="I64" s="37">
        <f t="shared" si="3"/>
        <v>1179193.71174605</v>
      </c>
      <c r="J64" s="41">
        <v>0.6</v>
      </c>
      <c r="K64" s="37">
        <f t="shared" si="4"/>
        <v>2158.1570478</v>
      </c>
      <c r="L64" s="37">
        <v>4435.75</v>
      </c>
      <c r="M64" s="42">
        <f t="shared" si="5"/>
        <v>9573045.12477885</v>
      </c>
      <c r="N64" s="43">
        <v>1</v>
      </c>
      <c r="O64" s="37">
        <v>300000</v>
      </c>
      <c r="P64" s="44">
        <f t="shared" si="6"/>
        <v>300000</v>
      </c>
      <c r="Q64" s="37">
        <f t="shared" si="7"/>
        <v>3596.928413</v>
      </c>
      <c r="R64" s="37">
        <v>1068.58</v>
      </c>
      <c r="S64" s="42">
        <f t="shared" si="8"/>
        <v>3843605.76356354</v>
      </c>
      <c r="T64" s="43">
        <v>2.4</v>
      </c>
      <c r="U64" s="37">
        <f t="shared" si="10"/>
        <v>594.2455896</v>
      </c>
      <c r="V64" s="47">
        <v>1068.58</v>
      </c>
      <c r="W64" s="42">
        <f t="shared" si="9"/>
        <v>634998.952134768</v>
      </c>
      <c r="X64" s="50">
        <f t="shared" si="11"/>
        <v>15530843.552223207</v>
      </c>
    </row>
    <row r="65" spans="1:24" ht="12.75">
      <c r="A65" s="1">
        <v>50</v>
      </c>
      <c r="B65" t="s">
        <v>443</v>
      </c>
      <c r="C65" s="1" t="s">
        <v>4</v>
      </c>
      <c r="D65" s="40">
        <v>1474.630302</v>
      </c>
      <c r="E65" s="37">
        <v>157.271099</v>
      </c>
      <c r="F65" s="38">
        <v>0.77</v>
      </c>
      <c r="G65" s="37">
        <f t="shared" si="2"/>
        <v>121.09874623</v>
      </c>
      <c r="H65" s="40">
        <v>6185</v>
      </c>
      <c r="I65" s="37">
        <f t="shared" si="3"/>
        <v>748995.74543255</v>
      </c>
      <c r="J65" s="41">
        <v>0.6</v>
      </c>
      <c r="K65" s="37">
        <f t="shared" si="4"/>
        <v>884.7781812</v>
      </c>
      <c r="L65" s="37">
        <v>4435.75</v>
      </c>
      <c r="M65" s="42">
        <f t="shared" si="5"/>
        <v>3924654.8172579</v>
      </c>
      <c r="N65" s="43">
        <v>1</v>
      </c>
      <c r="O65" s="37">
        <v>300000</v>
      </c>
      <c r="P65" s="44">
        <f t="shared" si="6"/>
        <v>300000</v>
      </c>
      <c r="Q65" s="37">
        <f t="shared" si="7"/>
        <v>1474.630302</v>
      </c>
      <c r="R65" s="37">
        <v>1068.58</v>
      </c>
      <c r="S65" s="42">
        <f t="shared" si="8"/>
        <v>1575760.44811116</v>
      </c>
      <c r="T65" s="43">
        <v>2.4</v>
      </c>
      <c r="U65" s="37">
        <f t="shared" si="10"/>
        <v>377.4506376</v>
      </c>
      <c r="V65" s="47">
        <v>1068.58</v>
      </c>
      <c r="W65" s="42">
        <f t="shared" si="9"/>
        <v>403336.20232660795</v>
      </c>
      <c r="X65" s="50">
        <f t="shared" si="11"/>
        <v>6952747.2131282175</v>
      </c>
    </row>
    <row r="66" spans="1:24" ht="12.75">
      <c r="A66" s="1">
        <v>51</v>
      </c>
      <c r="B66" t="s">
        <v>444</v>
      </c>
      <c r="C66" s="1" t="s">
        <v>4</v>
      </c>
      <c r="D66" s="40">
        <v>4578.995392</v>
      </c>
      <c r="E66" s="37">
        <v>375.463663</v>
      </c>
      <c r="F66" s="38">
        <v>0.77</v>
      </c>
      <c r="G66" s="37">
        <f t="shared" si="2"/>
        <v>289.10702051</v>
      </c>
      <c r="H66" s="40">
        <v>6185</v>
      </c>
      <c r="I66" s="37">
        <f t="shared" si="3"/>
        <v>1788126.9218543498</v>
      </c>
      <c r="J66" s="41">
        <v>0.6</v>
      </c>
      <c r="K66" s="37">
        <f t="shared" si="4"/>
        <v>2747.3972351999996</v>
      </c>
      <c r="L66" s="37">
        <v>4435.75</v>
      </c>
      <c r="M66" s="42">
        <f t="shared" si="5"/>
        <v>12186767.286038399</v>
      </c>
      <c r="N66" s="43">
        <v>1</v>
      </c>
      <c r="O66" s="37">
        <v>300000</v>
      </c>
      <c r="P66" s="44">
        <f t="shared" si="6"/>
        <v>300000</v>
      </c>
      <c r="Q66" s="37">
        <f t="shared" si="7"/>
        <v>4578.995392</v>
      </c>
      <c r="R66" s="37">
        <v>1068.58</v>
      </c>
      <c r="S66" s="42">
        <f t="shared" si="8"/>
        <v>4893022.89598336</v>
      </c>
      <c r="T66" s="43">
        <v>2.4</v>
      </c>
      <c r="U66" s="37">
        <f t="shared" si="10"/>
        <v>901.1127912</v>
      </c>
      <c r="V66" s="47">
        <v>1068.58</v>
      </c>
      <c r="W66" s="42">
        <f t="shared" si="9"/>
        <v>962911.1064204959</v>
      </c>
      <c r="X66" s="50">
        <f t="shared" si="11"/>
        <v>20130828.210296605</v>
      </c>
    </row>
    <row r="67" spans="1:24" ht="12.75">
      <c r="A67" s="1">
        <v>52</v>
      </c>
      <c r="B67" t="s">
        <v>436</v>
      </c>
      <c r="C67" s="1" t="s">
        <v>4</v>
      </c>
      <c r="D67" s="40">
        <v>1996.127914</v>
      </c>
      <c r="E67" s="37">
        <v>190.85516</v>
      </c>
      <c r="F67" s="38">
        <v>0.77</v>
      </c>
      <c r="G67" s="37">
        <f t="shared" si="2"/>
        <v>146.95847320000001</v>
      </c>
      <c r="H67" s="40">
        <v>6185</v>
      </c>
      <c r="I67" s="37">
        <f t="shared" si="3"/>
        <v>908938.1567420001</v>
      </c>
      <c r="J67" s="41">
        <v>0.6</v>
      </c>
      <c r="K67" s="37">
        <f t="shared" si="4"/>
        <v>1197.6767484</v>
      </c>
      <c r="L67" s="37">
        <v>4435.75</v>
      </c>
      <c r="M67" s="42">
        <f t="shared" si="5"/>
        <v>5312594.636715299</v>
      </c>
      <c r="N67" s="43">
        <v>1</v>
      </c>
      <c r="O67" s="37">
        <v>300000</v>
      </c>
      <c r="P67" s="44">
        <f t="shared" si="6"/>
        <v>300000</v>
      </c>
      <c r="Q67" s="37">
        <f t="shared" si="7"/>
        <v>1996.127914</v>
      </c>
      <c r="R67" s="37">
        <v>1068.58</v>
      </c>
      <c r="S67" s="42">
        <f t="shared" si="8"/>
        <v>2133022.36634212</v>
      </c>
      <c r="T67" s="43">
        <v>2.4</v>
      </c>
      <c r="U67" s="37">
        <f t="shared" si="10"/>
        <v>458.052384</v>
      </c>
      <c r="V67" s="47">
        <v>1068.58</v>
      </c>
      <c r="W67" s="42">
        <f t="shared" si="9"/>
        <v>489465.61649472</v>
      </c>
      <c r="X67" s="50">
        <f t="shared" si="11"/>
        <v>9144020.77629414</v>
      </c>
    </row>
    <row r="68" spans="1:24" ht="12.75">
      <c r="A68" s="1">
        <v>53</v>
      </c>
      <c r="B68" t="s">
        <v>445</v>
      </c>
      <c r="C68" s="1" t="s">
        <v>4</v>
      </c>
      <c r="D68" s="40">
        <v>1045.202606</v>
      </c>
      <c r="E68" s="37">
        <v>143.605317</v>
      </c>
      <c r="F68" s="38">
        <v>0.77</v>
      </c>
      <c r="G68" s="37">
        <f t="shared" si="2"/>
        <v>110.57609409000001</v>
      </c>
      <c r="H68" s="40">
        <v>6185</v>
      </c>
      <c r="I68" s="37">
        <f t="shared" si="3"/>
        <v>683913.1419466501</v>
      </c>
      <c r="J68" s="41">
        <v>0.6</v>
      </c>
      <c r="K68" s="37">
        <f t="shared" si="4"/>
        <v>627.1215636000001</v>
      </c>
      <c r="L68" s="37">
        <v>4435.75</v>
      </c>
      <c r="M68" s="42">
        <f t="shared" si="5"/>
        <v>2781754.4757387005</v>
      </c>
      <c r="N68" s="43">
        <v>1</v>
      </c>
      <c r="O68" s="37">
        <v>300000</v>
      </c>
      <c r="P68" s="44">
        <f t="shared" si="6"/>
        <v>300000</v>
      </c>
      <c r="Q68" s="37">
        <f t="shared" si="7"/>
        <v>1045.202606</v>
      </c>
      <c r="R68" s="37">
        <v>1068.58</v>
      </c>
      <c r="S68" s="42">
        <f t="shared" si="8"/>
        <v>1116882.60071948</v>
      </c>
      <c r="T68" s="43">
        <v>2.4</v>
      </c>
      <c r="U68" s="37">
        <f t="shared" si="10"/>
        <v>344.6527608</v>
      </c>
      <c r="V68" s="47">
        <v>1068.58</v>
      </c>
      <c r="W68" s="42">
        <f t="shared" si="9"/>
        <v>368289.047135664</v>
      </c>
      <c r="X68" s="50">
        <f t="shared" si="11"/>
        <v>5250839.265540495</v>
      </c>
    </row>
    <row r="69" spans="1:24" ht="12.75">
      <c r="A69" s="1">
        <v>54</v>
      </c>
      <c r="B69" t="s">
        <v>446</v>
      </c>
      <c r="C69" s="1" t="s">
        <v>3</v>
      </c>
      <c r="D69" s="40">
        <v>572.490799</v>
      </c>
      <c r="E69" s="37">
        <v>102.0194426</v>
      </c>
      <c r="F69" s="38">
        <v>0.77</v>
      </c>
      <c r="G69" s="37">
        <f t="shared" si="2"/>
        <v>78.554970802</v>
      </c>
      <c r="H69" s="40">
        <v>6185</v>
      </c>
      <c r="I69" s="37">
        <f t="shared" si="3"/>
        <v>485862.49441037</v>
      </c>
      <c r="J69" s="41">
        <v>0.6</v>
      </c>
      <c r="K69" s="37">
        <f t="shared" si="4"/>
        <v>343.4944794</v>
      </c>
      <c r="L69" s="37">
        <v>4435.75</v>
      </c>
      <c r="M69" s="42">
        <f t="shared" si="5"/>
        <v>1523655.63699855</v>
      </c>
      <c r="N69" s="43">
        <v>1</v>
      </c>
      <c r="O69" s="37">
        <v>300000</v>
      </c>
      <c r="P69" s="44">
        <f t="shared" si="6"/>
        <v>300000</v>
      </c>
      <c r="Q69" s="37">
        <f t="shared" si="7"/>
        <v>572.490799</v>
      </c>
      <c r="R69" s="37">
        <v>1068.58</v>
      </c>
      <c r="S69" s="42">
        <f t="shared" si="8"/>
        <v>611752.21799542</v>
      </c>
      <c r="T69" s="43">
        <v>2.4</v>
      </c>
      <c r="U69" s="37">
        <f t="shared" si="10"/>
        <v>244.84666224</v>
      </c>
      <c r="V69" s="47">
        <v>1068.58</v>
      </c>
      <c r="W69" s="42">
        <f t="shared" si="9"/>
        <v>261638.2463364192</v>
      </c>
      <c r="X69" s="50">
        <f t="shared" si="11"/>
        <v>3182908.5957407593</v>
      </c>
    </row>
    <row r="70" spans="1:24" ht="12.75">
      <c r="A70" s="1">
        <v>55</v>
      </c>
      <c r="B70" t="s">
        <v>447</v>
      </c>
      <c r="C70" s="1" t="s">
        <v>4</v>
      </c>
      <c r="D70" s="40">
        <v>473.106285</v>
      </c>
      <c r="E70" s="37">
        <v>94.659749</v>
      </c>
      <c r="F70" s="38">
        <v>0.77</v>
      </c>
      <c r="G70" s="37">
        <f t="shared" si="2"/>
        <v>72.88800673</v>
      </c>
      <c r="H70" s="40">
        <v>6185</v>
      </c>
      <c r="I70" s="37">
        <f t="shared" si="3"/>
        <v>450812.32162505</v>
      </c>
      <c r="J70" s="41">
        <v>0.6</v>
      </c>
      <c r="K70" s="37">
        <f t="shared" si="4"/>
        <v>283.863771</v>
      </c>
      <c r="L70" s="37">
        <v>4435.75</v>
      </c>
      <c r="M70" s="42">
        <f t="shared" si="5"/>
        <v>1259148.72221325</v>
      </c>
      <c r="N70" s="43">
        <v>1</v>
      </c>
      <c r="O70" s="37">
        <v>300000</v>
      </c>
      <c r="P70" s="44">
        <f t="shared" si="6"/>
        <v>300000</v>
      </c>
      <c r="Q70" s="37">
        <f t="shared" si="7"/>
        <v>473.106285</v>
      </c>
      <c r="R70" s="37">
        <v>1068.58</v>
      </c>
      <c r="S70" s="42">
        <f t="shared" si="8"/>
        <v>505551.9140253</v>
      </c>
      <c r="T70" s="43">
        <v>2.4</v>
      </c>
      <c r="U70" s="37">
        <f t="shared" si="10"/>
        <v>227.1833976</v>
      </c>
      <c r="V70" s="47">
        <v>1068.58</v>
      </c>
      <c r="W70" s="42">
        <f t="shared" si="9"/>
        <v>242763.63500740798</v>
      </c>
      <c r="X70" s="50">
        <f t="shared" si="11"/>
        <v>2758276.592871008</v>
      </c>
    </row>
    <row r="71" spans="1:24" ht="12.75">
      <c r="A71" s="1">
        <v>56</v>
      </c>
      <c r="B71" t="s">
        <v>448</v>
      </c>
      <c r="C71" s="1" t="s">
        <v>21</v>
      </c>
      <c r="D71" s="40">
        <v>1744.00235</v>
      </c>
      <c r="E71" s="37">
        <v>165.797482</v>
      </c>
      <c r="F71" s="38">
        <v>0.77</v>
      </c>
      <c r="G71" s="37">
        <f t="shared" si="2"/>
        <v>127.66406114</v>
      </c>
      <c r="H71" s="40">
        <v>6185</v>
      </c>
      <c r="I71" s="37">
        <f t="shared" si="3"/>
        <v>789602.2181509</v>
      </c>
      <c r="J71" s="41">
        <v>0.6</v>
      </c>
      <c r="K71" s="37">
        <f t="shared" si="4"/>
        <v>1046.40141</v>
      </c>
      <c r="L71" s="37">
        <v>4435.75</v>
      </c>
      <c r="M71" s="42">
        <f t="shared" si="5"/>
        <v>4641575.0544075</v>
      </c>
      <c r="N71" s="43">
        <v>1</v>
      </c>
      <c r="O71" s="37">
        <v>300000</v>
      </c>
      <c r="P71" s="44">
        <f t="shared" si="6"/>
        <v>300000</v>
      </c>
      <c r="Q71" s="37">
        <f t="shared" si="7"/>
        <v>1744.00235</v>
      </c>
      <c r="R71" s="37">
        <v>1068.58</v>
      </c>
      <c r="S71" s="42">
        <f t="shared" si="8"/>
        <v>1863606.0311629998</v>
      </c>
      <c r="T71" s="43">
        <v>2.4</v>
      </c>
      <c r="U71" s="37">
        <f t="shared" si="10"/>
        <v>397.9139568</v>
      </c>
      <c r="V71" s="47">
        <v>1068.58</v>
      </c>
      <c r="W71" s="42">
        <f t="shared" si="9"/>
        <v>425202.895957344</v>
      </c>
      <c r="X71" s="50">
        <f t="shared" si="11"/>
        <v>8019986.199678743</v>
      </c>
    </row>
    <row r="72" spans="1:24" ht="12.75">
      <c r="A72" s="1">
        <v>57</v>
      </c>
      <c r="B72" t="s">
        <v>449</v>
      </c>
      <c r="C72" s="1" t="s">
        <v>4</v>
      </c>
      <c r="D72" s="40">
        <v>1431.624153</v>
      </c>
      <c r="E72" s="37">
        <v>190.809013</v>
      </c>
      <c r="F72" s="38">
        <v>0.77</v>
      </c>
      <c r="G72" s="37">
        <f t="shared" si="2"/>
        <v>146.92294001</v>
      </c>
      <c r="H72" s="40">
        <v>6185</v>
      </c>
      <c r="I72" s="37">
        <f t="shared" si="3"/>
        <v>908718.38396185</v>
      </c>
      <c r="J72" s="41">
        <v>0.6</v>
      </c>
      <c r="K72" s="37">
        <f t="shared" si="4"/>
        <v>858.9744918</v>
      </c>
      <c r="L72" s="37">
        <v>4435.75</v>
      </c>
      <c r="M72" s="42">
        <f t="shared" si="5"/>
        <v>3810196.10200185</v>
      </c>
      <c r="N72" s="43">
        <v>1</v>
      </c>
      <c r="O72" s="37">
        <v>300000</v>
      </c>
      <c r="P72" s="44">
        <f t="shared" si="6"/>
        <v>300000</v>
      </c>
      <c r="Q72" s="37">
        <f t="shared" si="7"/>
        <v>1431.624153</v>
      </c>
      <c r="R72" s="37">
        <v>1068.58</v>
      </c>
      <c r="S72" s="42">
        <f t="shared" si="8"/>
        <v>1529804.93741274</v>
      </c>
      <c r="T72" s="43">
        <v>2.4</v>
      </c>
      <c r="U72" s="37">
        <f t="shared" si="10"/>
        <v>457.94163119999996</v>
      </c>
      <c r="V72" s="47">
        <v>1068.58</v>
      </c>
      <c r="W72" s="42">
        <f t="shared" si="9"/>
        <v>489347.2682676959</v>
      </c>
      <c r="X72" s="50">
        <f t="shared" si="11"/>
        <v>7038066.691644136</v>
      </c>
    </row>
    <row r="73" spans="1:24" ht="12.75">
      <c r="A73" s="1">
        <v>58</v>
      </c>
      <c r="B73" t="s">
        <v>450</v>
      </c>
      <c r="C73" s="1" t="s">
        <v>4</v>
      </c>
      <c r="D73" s="40">
        <v>1375.25074</v>
      </c>
      <c r="E73" s="37">
        <v>150.422079</v>
      </c>
      <c r="F73" s="38">
        <v>0.77</v>
      </c>
      <c r="G73" s="37">
        <f t="shared" si="2"/>
        <v>115.82500083</v>
      </c>
      <c r="H73" s="40">
        <v>6185</v>
      </c>
      <c r="I73" s="37">
        <f t="shared" si="3"/>
        <v>716377.6301335499</v>
      </c>
      <c r="J73" s="41">
        <v>0.6</v>
      </c>
      <c r="K73" s="37">
        <f t="shared" si="4"/>
        <v>825.150444</v>
      </c>
      <c r="L73" s="37">
        <v>4435.75</v>
      </c>
      <c r="M73" s="42">
        <f t="shared" si="5"/>
        <v>3660161.081973</v>
      </c>
      <c r="N73" s="43">
        <v>1</v>
      </c>
      <c r="O73" s="37">
        <v>300000</v>
      </c>
      <c r="P73" s="44">
        <f t="shared" si="6"/>
        <v>300000</v>
      </c>
      <c r="Q73" s="37">
        <f t="shared" si="7"/>
        <v>1375.25074</v>
      </c>
      <c r="R73" s="37">
        <v>1068.58</v>
      </c>
      <c r="S73" s="42">
        <f t="shared" si="8"/>
        <v>1469565.4357492</v>
      </c>
      <c r="T73" s="43">
        <v>2.4</v>
      </c>
      <c r="U73" s="37">
        <f t="shared" si="10"/>
        <v>361.01298959999997</v>
      </c>
      <c r="V73" s="47">
        <v>1068.58</v>
      </c>
      <c r="W73" s="42">
        <f t="shared" si="9"/>
        <v>385771.2604267679</v>
      </c>
      <c r="X73" s="50">
        <f t="shared" si="11"/>
        <v>6531875.408282517</v>
      </c>
    </row>
    <row r="74" spans="1:24" ht="12.75">
      <c r="A74" s="1">
        <v>59</v>
      </c>
      <c r="B74" t="s">
        <v>451</v>
      </c>
      <c r="C74" s="1" t="s">
        <v>4</v>
      </c>
      <c r="D74" s="40">
        <v>637.606003</v>
      </c>
      <c r="E74" s="37">
        <v>105.963771</v>
      </c>
      <c r="F74" s="38">
        <v>0.77</v>
      </c>
      <c r="G74" s="37">
        <f t="shared" si="2"/>
        <v>81.59210367</v>
      </c>
      <c r="H74" s="40">
        <v>6185</v>
      </c>
      <c r="I74" s="37">
        <f t="shared" si="3"/>
        <v>504647.16119895</v>
      </c>
      <c r="J74" s="41">
        <v>0.6</v>
      </c>
      <c r="K74" s="37">
        <f t="shared" si="4"/>
        <v>382.56360179999996</v>
      </c>
      <c r="L74" s="37">
        <v>4435.75</v>
      </c>
      <c r="M74" s="42">
        <f t="shared" si="5"/>
        <v>1696956.4966843498</v>
      </c>
      <c r="N74" s="43">
        <v>1</v>
      </c>
      <c r="O74" s="37">
        <v>300000</v>
      </c>
      <c r="P74" s="44">
        <f t="shared" si="6"/>
        <v>300000</v>
      </c>
      <c r="Q74" s="37">
        <f t="shared" si="7"/>
        <v>637.606003</v>
      </c>
      <c r="R74" s="37">
        <v>1068.58</v>
      </c>
      <c r="S74" s="42">
        <f t="shared" si="8"/>
        <v>681333.0226857399</v>
      </c>
      <c r="T74" s="43">
        <v>2.4</v>
      </c>
      <c r="U74" s="37">
        <f t="shared" si="10"/>
        <v>254.31305039999998</v>
      </c>
      <c r="V74" s="47">
        <v>1068.58</v>
      </c>
      <c r="W74" s="42">
        <f t="shared" si="9"/>
        <v>271753.839396432</v>
      </c>
      <c r="X74" s="50">
        <f t="shared" si="11"/>
        <v>3454690.5199654717</v>
      </c>
    </row>
    <row r="75" spans="1:24" ht="12.75">
      <c r="A75" s="1">
        <v>60</v>
      </c>
      <c r="B75" t="s">
        <v>174</v>
      </c>
      <c r="C75" s="1" t="s">
        <v>4</v>
      </c>
      <c r="D75" s="40">
        <v>414.522514</v>
      </c>
      <c r="E75" s="37">
        <v>83.974474</v>
      </c>
      <c r="F75" s="38">
        <v>0.77</v>
      </c>
      <c r="G75" s="37">
        <f t="shared" si="2"/>
        <v>64.66034498</v>
      </c>
      <c r="H75" s="40">
        <v>6185</v>
      </c>
      <c r="I75" s="37">
        <f t="shared" si="3"/>
        <v>399924.23370130005</v>
      </c>
      <c r="J75" s="41">
        <v>0.6</v>
      </c>
      <c r="K75" s="37">
        <f t="shared" si="4"/>
        <v>248.7135084</v>
      </c>
      <c r="L75" s="37">
        <v>4435.75</v>
      </c>
      <c r="M75" s="42">
        <f t="shared" si="5"/>
        <v>1103230.9448853</v>
      </c>
      <c r="N75" s="43">
        <v>1</v>
      </c>
      <c r="O75" s="37">
        <v>300000</v>
      </c>
      <c r="P75" s="44">
        <f t="shared" si="6"/>
        <v>300000</v>
      </c>
      <c r="Q75" s="37">
        <f t="shared" si="7"/>
        <v>414.522514</v>
      </c>
      <c r="R75" s="37">
        <v>1068.58</v>
      </c>
      <c r="S75" s="42">
        <f t="shared" si="8"/>
        <v>442950.46801012</v>
      </c>
      <c r="T75" s="43">
        <v>2.4</v>
      </c>
      <c r="U75" s="37">
        <f t="shared" si="10"/>
        <v>201.5387376</v>
      </c>
      <c r="V75" s="47">
        <v>1068.58</v>
      </c>
      <c r="W75" s="42">
        <f t="shared" si="9"/>
        <v>215360.26422460796</v>
      </c>
      <c r="X75" s="50">
        <f t="shared" si="11"/>
        <v>2461465.910821328</v>
      </c>
    </row>
    <row r="76" spans="1:24" ht="12.75">
      <c r="A76" s="1">
        <v>61</v>
      </c>
      <c r="B76" t="s">
        <v>452</v>
      </c>
      <c r="C76" s="1" t="s">
        <v>4</v>
      </c>
      <c r="D76" s="40">
        <v>506.319099</v>
      </c>
      <c r="E76" s="37">
        <v>88.57981</v>
      </c>
      <c r="F76" s="38">
        <v>0.77</v>
      </c>
      <c r="G76" s="37">
        <f t="shared" si="2"/>
        <v>68.2064537</v>
      </c>
      <c r="H76" s="40">
        <v>6185</v>
      </c>
      <c r="I76" s="37">
        <f t="shared" si="3"/>
        <v>421856.9161345</v>
      </c>
      <c r="J76" s="41">
        <v>0.6</v>
      </c>
      <c r="K76" s="37">
        <f t="shared" si="4"/>
        <v>303.7914594</v>
      </c>
      <c r="L76" s="37">
        <v>4435.75</v>
      </c>
      <c r="M76" s="42">
        <f t="shared" si="5"/>
        <v>1347542.96603355</v>
      </c>
      <c r="N76" s="43">
        <v>1</v>
      </c>
      <c r="O76" s="37">
        <v>300000</v>
      </c>
      <c r="P76" s="44">
        <f t="shared" si="6"/>
        <v>300000</v>
      </c>
      <c r="Q76" s="37">
        <f t="shared" si="7"/>
        <v>506.319099</v>
      </c>
      <c r="R76" s="37">
        <v>1068.58</v>
      </c>
      <c r="S76" s="42">
        <f t="shared" si="8"/>
        <v>541042.46280942</v>
      </c>
      <c r="T76" s="43">
        <v>2.4</v>
      </c>
      <c r="U76" s="37">
        <f t="shared" si="10"/>
        <v>212.59154399999997</v>
      </c>
      <c r="V76" s="47">
        <v>1068.58</v>
      </c>
      <c r="W76" s="42">
        <f t="shared" si="9"/>
        <v>227171.07208751995</v>
      </c>
      <c r="X76" s="50">
        <f t="shared" si="11"/>
        <v>2837613.41706499</v>
      </c>
    </row>
    <row r="77" spans="1:24" ht="12.75">
      <c r="A77" s="1">
        <v>62</v>
      </c>
      <c r="B77" t="s">
        <v>453</v>
      </c>
      <c r="C77" s="1" t="s">
        <v>3</v>
      </c>
      <c r="D77" s="40">
        <v>889.592918</v>
      </c>
      <c r="E77" s="37">
        <v>117.112139</v>
      </c>
      <c r="F77" s="38">
        <v>0.77</v>
      </c>
      <c r="G77" s="37">
        <f t="shared" si="2"/>
        <v>90.17634703</v>
      </c>
      <c r="H77" s="40">
        <v>6185</v>
      </c>
      <c r="I77" s="37">
        <f t="shared" si="3"/>
        <v>557740.70638055</v>
      </c>
      <c r="J77" s="41">
        <v>0.6</v>
      </c>
      <c r="K77" s="37">
        <f t="shared" si="4"/>
        <v>533.7557508</v>
      </c>
      <c r="L77" s="37">
        <v>4435.75</v>
      </c>
      <c r="M77" s="42">
        <f t="shared" si="5"/>
        <v>2367607.0716111</v>
      </c>
      <c r="N77" s="43">
        <v>1</v>
      </c>
      <c r="O77" s="37">
        <v>300000</v>
      </c>
      <c r="P77" s="44">
        <f t="shared" si="6"/>
        <v>300000</v>
      </c>
      <c r="Q77" s="37">
        <f t="shared" si="7"/>
        <v>889.592918</v>
      </c>
      <c r="R77" s="37">
        <v>1068.58</v>
      </c>
      <c r="S77" s="42">
        <f t="shared" si="8"/>
        <v>950601.20031644</v>
      </c>
      <c r="T77" s="43">
        <v>2.4</v>
      </c>
      <c r="U77" s="37">
        <f t="shared" si="10"/>
        <v>281.0691336</v>
      </c>
      <c r="V77" s="47">
        <v>1068.58</v>
      </c>
      <c r="W77" s="42">
        <f t="shared" si="9"/>
        <v>300344.85478228796</v>
      </c>
      <c r="X77" s="50">
        <f t="shared" si="11"/>
        <v>4476293.833090378</v>
      </c>
    </row>
    <row r="78" spans="1:24" ht="12.75">
      <c r="A78" s="1">
        <v>63</v>
      </c>
      <c r="B78" t="s">
        <v>454</v>
      </c>
      <c r="C78" s="1" t="s">
        <v>3</v>
      </c>
      <c r="D78" s="40">
        <v>823.165199</v>
      </c>
      <c r="E78" s="37">
        <v>116.11179</v>
      </c>
      <c r="F78" s="38">
        <v>0.77</v>
      </c>
      <c r="G78" s="37">
        <f t="shared" si="2"/>
        <v>89.4060783</v>
      </c>
      <c r="H78" s="40">
        <v>6185</v>
      </c>
      <c r="I78" s="37">
        <f t="shared" si="3"/>
        <v>552976.5942855</v>
      </c>
      <c r="J78" s="41">
        <v>0.6</v>
      </c>
      <c r="K78" s="37">
        <f t="shared" si="4"/>
        <v>493.8991194</v>
      </c>
      <c r="L78" s="37">
        <v>4435.75</v>
      </c>
      <c r="M78" s="42">
        <f t="shared" si="5"/>
        <v>2190813.0188785503</v>
      </c>
      <c r="N78" s="43">
        <v>1</v>
      </c>
      <c r="O78" s="37">
        <v>300000</v>
      </c>
      <c r="P78" s="44">
        <f t="shared" si="6"/>
        <v>300000</v>
      </c>
      <c r="Q78" s="37">
        <f t="shared" si="7"/>
        <v>823.165199</v>
      </c>
      <c r="R78" s="37">
        <v>1068.58</v>
      </c>
      <c r="S78" s="42">
        <f t="shared" si="8"/>
        <v>879617.86834742</v>
      </c>
      <c r="T78" s="43">
        <v>2.4</v>
      </c>
      <c r="U78" s="37">
        <f t="shared" si="10"/>
        <v>278.668296</v>
      </c>
      <c r="V78" s="47">
        <v>1068.58</v>
      </c>
      <c r="W78" s="42">
        <f t="shared" si="9"/>
        <v>297779.36773968</v>
      </c>
      <c r="X78" s="50">
        <f t="shared" si="11"/>
        <v>4221186.84925115</v>
      </c>
    </row>
    <row r="79" spans="1:24" ht="12.75">
      <c r="A79" s="1">
        <v>64</v>
      </c>
      <c r="B79" t="s">
        <v>455</v>
      </c>
      <c r="C79" s="1" t="s">
        <v>3</v>
      </c>
      <c r="D79" s="40">
        <v>1512.561073</v>
      </c>
      <c r="E79" s="37">
        <v>153.543958</v>
      </c>
      <c r="F79" s="38">
        <v>0.77</v>
      </c>
      <c r="G79" s="37">
        <f t="shared" si="2"/>
        <v>118.22884766</v>
      </c>
      <c r="H79" s="40">
        <v>6185</v>
      </c>
      <c r="I79" s="37">
        <f t="shared" si="3"/>
        <v>731245.4227771</v>
      </c>
      <c r="J79" s="41">
        <v>0.6</v>
      </c>
      <c r="K79" s="37">
        <f t="shared" si="4"/>
        <v>907.5366438</v>
      </c>
      <c r="L79" s="37">
        <v>4435.75</v>
      </c>
      <c r="M79" s="42">
        <f t="shared" si="5"/>
        <v>4025605.66773585</v>
      </c>
      <c r="N79" s="43">
        <v>1</v>
      </c>
      <c r="O79" s="37">
        <v>300000</v>
      </c>
      <c r="P79" s="44">
        <f t="shared" si="6"/>
        <v>300000</v>
      </c>
      <c r="Q79" s="37">
        <f t="shared" si="7"/>
        <v>1512.561073</v>
      </c>
      <c r="R79" s="37">
        <v>1068.58</v>
      </c>
      <c r="S79" s="42">
        <f t="shared" si="8"/>
        <v>1616292.51138634</v>
      </c>
      <c r="T79" s="43">
        <v>2.4</v>
      </c>
      <c r="U79" s="37">
        <f t="shared" si="10"/>
        <v>368.5054992</v>
      </c>
      <c r="V79" s="47">
        <v>1068.58</v>
      </c>
      <c r="W79" s="42">
        <f t="shared" si="9"/>
        <v>393777.60633513593</v>
      </c>
      <c r="X79" s="50">
        <f t="shared" si="11"/>
        <v>7066921.208234426</v>
      </c>
    </row>
    <row r="80" spans="1:24" ht="12.75">
      <c r="A80" s="1">
        <v>65</v>
      </c>
      <c r="B80" t="s">
        <v>456</v>
      </c>
      <c r="C80" s="1" t="s">
        <v>3</v>
      </c>
      <c r="D80" s="40">
        <v>1729.627312</v>
      </c>
      <c r="E80" s="37">
        <v>165.373507</v>
      </c>
      <c r="F80" s="38">
        <v>0.77</v>
      </c>
      <c r="G80" s="37">
        <f t="shared" si="2"/>
        <v>127.33760038999999</v>
      </c>
      <c r="H80" s="40">
        <v>6185</v>
      </c>
      <c r="I80" s="37">
        <f t="shared" si="3"/>
        <v>787583.0584121499</v>
      </c>
      <c r="J80" s="41">
        <v>0.6</v>
      </c>
      <c r="K80" s="37">
        <f t="shared" si="4"/>
        <v>1037.7763872</v>
      </c>
      <c r="L80" s="37">
        <v>4435.75</v>
      </c>
      <c r="M80" s="42">
        <f t="shared" si="5"/>
        <v>4603316.6095224</v>
      </c>
      <c r="N80" s="43">
        <v>1</v>
      </c>
      <c r="O80" s="37">
        <v>300000</v>
      </c>
      <c r="P80" s="44">
        <f t="shared" si="6"/>
        <v>300000</v>
      </c>
      <c r="Q80" s="37">
        <f t="shared" si="7"/>
        <v>1729.627312</v>
      </c>
      <c r="R80" s="37">
        <v>1068.58</v>
      </c>
      <c r="S80" s="42">
        <f t="shared" si="8"/>
        <v>1848245.1530569599</v>
      </c>
      <c r="T80" s="43">
        <v>2.4</v>
      </c>
      <c r="U80" s="37">
        <f aca="true" t="shared" si="12" ref="U80:U111">T80*E80</f>
        <v>396.89641679999994</v>
      </c>
      <c r="V80" s="47">
        <v>1068.58</v>
      </c>
      <c r="W80" s="42">
        <f t="shared" si="9"/>
        <v>424115.5730641439</v>
      </c>
      <c r="X80" s="50">
        <f aca="true" t="shared" si="13" ref="X80:X111">W80+S80+P80+M80+I80</f>
        <v>7963260.394055653</v>
      </c>
    </row>
    <row r="81" spans="1:24" ht="12.75">
      <c r="A81" s="1">
        <v>66</v>
      </c>
      <c r="B81" t="s">
        <v>457</v>
      </c>
      <c r="C81" s="1" t="s">
        <v>3</v>
      </c>
      <c r="D81" s="40">
        <v>785.113785</v>
      </c>
      <c r="E81" s="37">
        <v>118.69459</v>
      </c>
      <c r="F81" s="38">
        <v>0.77</v>
      </c>
      <c r="G81" s="37">
        <f aca="true" t="shared" si="14" ref="G81:G144">E81*F81</f>
        <v>91.3948343</v>
      </c>
      <c r="H81" s="40">
        <v>6185</v>
      </c>
      <c r="I81" s="37">
        <f aca="true" t="shared" si="15" ref="I81:I144">G81*H81</f>
        <v>565277.0501455</v>
      </c>
      <c r="J81" s="41">
        <v>0.6</v>
      </c>
      <c r="K81" s="37">
        <f aca="true" t="shared" si="16" ref="K81:K144">D81*J81</f>
        <v>471.068271</v>
      </c>
      <c r="L81" s="37">
        <v>4435.75</v>
      </c>
      <c r="M81" s="42">
        <f aca="true" t="shared" si="17" ref="M81:M144">K81*L81</f>
        <v>2089541.08308825</v>
      </c>
      <c r="N81" s="43">
        <v>1</v>
      </c>
      <c r="O81" s="37">
        <v>300000</v>
      </c>
      <c r="P81" s="44">
        <f aca="true" t="shared" si="18" ref="P81:P144">N81*O81</f>
        <v>300000</v>
      </c>
      <c r="Q81" s="37">
        <f aca="true" t="shared" si="19" ref="Q81:Q144">D81</f>
        <v>785.113785</v>
      </c>
      <c r="R81" s="37">
        <v>1068.58</v>
      </c>
      <c r="S81" s="42">
        <f aca="true" t="shared" si="20" ref="S81:S144">Q81*R81</f>
        <v>838956.8883753</v>
      </c>
      <c r="T81" s="43">
        <v>2.4</v>
      </c>
      <c r="U81" s="37">
        <f t="shared" si="12"/>
        <v>284.867016</v>
      </c>
      <c r="V81" s="47">
        <v>1068.58</v>
      </c>
      <c r="W81" s="42">
        <f aca="true" t="shared" si="21" ref="W81:W144">U81*V81</f>
        <v>304403.19595727994</v>
      </c>
      <c r="X81" s="50">
        <f t="shared" si="13"/>
        <v>4098178.2175663295</v>
      </c>
    </row>
    <row r="82" spans="1:24" ht="12.75">
      <c r="A82" s="1">
        <v>67</v>
      </c>
      <c r="B82" t="s">
        <v>455</v>
      </c>
      <c r="C82" s="1" t="s">
        <v>4</v>
      </c>
      <c r="D82" s="40">
        <v>1593.37191</v>
      </c>
      <c r="E82" s="37">
        <v>160.851376</v>
      </c>
      <c r="F82" s="38">
        <v>0.77</v>
      </c>
      <c r="G82" s="37">
        <f t="shared" si="14"/>
        <v>123.85555952</v>
      </c>
      <c r="H82" s="40">
        <v>6185</v>
      </c>
      <c r="I82" s="37">
        <f t="shared" si="15"/>
        <v>766046.6356312</v>
      </c>
      <c r="J82" s="41">
        <v>0.6</v>
      </c>
      <c r="K82" s="37">
        <f t="shared" si="16"/>
        <v>956.023146</v>
      </c>
      <c r="L82" s="37">
        <v>4435.75</v>
      </c>
      <c r="M82" s="42">
        <f t="shared" si="17"/>
        <v>4240679.6698695</v>
      </c>
      <c r="N82" s="43">
        <v>1</v>
      </c>
      <c r="O82" s="37">
        <v>300000</v>
      </c>
      <c r="P82" s="44">
        <f t="shared" si="18"/>
        <v>300000</v>
      </c>
      <c r="Q82" s="37">
        <f t="shared" si="19"/>
        <v>1593.37191</v>
      </c>
      <c r="R82" s="37">
        <v>1068.58</v>
      </c>
      <c r="S82" s="42">
        <f t="shared" si="20"/>
        <v>1702645.3555878</v>
      </c>
      <c r="T82" s="43">
        <v>2.4</v>
      </c>
      <c r="U82" s="37">
        <f t="shared" si="12"/>
        <v>386.04330239999996</v>
      </c>
      <c r="V82" s="47">
        <v>1068.58</v>
      </c>
      <c r="W82" s="42">
        <f t="shared" si="21"/>
        <v>412518.1520785919</v>
      </c>
      <c r="X82" s="50">
        <f t="shared" si="13"/>
        <v>7421889.813167091</v>
      </c>
    </row>
    <row r="83" spans="1:24" ht="12.75">
      <c r="A83" s="1">
        <v>68</v>
      </c>
      <c r="B83" t="s">
        <v>458</v>
      </c>
      <c r="C83" s="1" t="s">
        <v>4</v>
      </c>
      <c r="D83" s="40">
        <v>665.460526</v>
      </c>
      <c r="E83" s="37">
        <v>101.164432</v>
      </c>
      <c r="F83" s="38">
        <v>0.77</v>
      </c>
      <c r="G83" s="37">
        <f t="shared" si="14"/>
        <v>77.89661264</v>
      </c>
      <c r="H83" s="40">
        <v>6185</v>
      </c>
      <c r="I83" s="37">
        <f t="shared" si="15"/>
        <v>481790.5491784</v>
      </c>
      <c r="J83" s="41">
        <v>0.6</v>
      </c>
      <c r="K83" s="37">
        <f t="shared" si="16"/>
        <v>399.2763156</v>
      </c>
      <c r="L83" s="37">
        <v>4435.75</v>
      </c>
      <c r="M83" s="42">
        <f t="shared" si="17"/>
        <v>1771089.9169227</v>
      </c>
      <c r="N83" s="43">
        <v>1</v>
      </c>
      <c r="O83" s="37">
        <v>300000</v>
      </c>
      <c r="P83" s="44">
        <f t="shared" si="18"/>
        <v>300000</v>
      </c>
      <c r="Q83" s="37">
        <f t="shared" si="19"/>
        <v>665.460526</v>
      </c>
      <c r="R83" s="37">
        <v>1068.58</v>
      </c>
      <c r="S83" s="42">
        <f t="shared" si="20"/>
        <v>711097.80887308</v>
      </c>
      <c r="T83" s="43">
        <v>2.4</v>
      </c>
      <c r="U83" s="37">
        <f t="shared" si="12"/>
        <v>242.7946368</v>
      </c>
      <c r="V83" s="47">
        <v>1068.58</v>
      </c>
      <c r="W83" s="42">
        <f t="shared" si="21"/>
        <v>259445.492991744</v>
      </c>
      <c r="X83" s="50">
        <f t="shared" si="13"/>
        <v>3523423.767965924</v>
      </c>
    </row>
    <row r="84" spans="1:24" ht="12.75">
      <c r="A84" s="1">
        <v>69</v>
      </c>
      <c r="B84" t="s">
        <v>459</v>
      </c>
      <c r="C84" s="1" t="s">
        <v>3</v>
      </c>
      <c r="D84" s="40">
        <v>1415.392654</v>
      </c>
      <c r="E84" s="37">
        <v>152.676203</v>
      </c>
      <c r="F84" s="38">
        <v>0.77</v>
      </c>
      <c r="G84" s="37">
        <f t="shared" si="14"/>
        <v>117.56067630999999</v>
      </c>
      <c r="H84" s="40">
        <v>6185</v>
      </c>
      <c r="I84" s="37">
        <f t="shared" si="15"/>
        <v>727112.7829773499</v>
      </c>
      <c r="J84" s="41">
        <v>0.6</v>
      </c>
      <c r="K84" s="37">
        <f t="shared" si="16"/>
        <v>849.2355924</v>
      </c>
      <c r="L84" s="37">
        <v>4435.75</v>
      </c>
      <c r="M84" s="42">
        <f t="shared" si="17"/>
        <v>3766996.7789883</v>
      </c>
      <c r="N84" s="43">
        <v>1</v>
      </c>
      <c r="O84" s="37">
        <v>300000</v>
      </c>
      <c r="P84" s="44">
        <f t="shared" si="18"/>
        <v>300000</v>
      </c>
      <c r="Q84" s="37">
        <f t="shared" si="19"/>
        <v>1415.392654</v>
      </c>
      <c r="R84" s="37">
        <v>1068.58</v>
      </c>
      <c r="S84" s="42">
        <f t="shared" si="20"/>
        <v>1512460.2822113198</v>
      </c>
      <c r="T84" s="43">
        <v>2.4</v>
      </c>
      <c r="U84" s="37">
        <f t="shared" si="12"/>
        <v>366.42288719999993</v>
      </c>
      <c r="V84" s="47">
        <v>1068.58</v>
      </c>
      <c r="W84" s="42">
        <f t="shared" si="21"/>
        <v>391552.1688041759</v>
      </c>
      <c r="X84" s="50">
        <f t="shared" si="13"/>
        <v>6698122.012981146</v>
      </c>
    </row>
    <row r="85" spans="1:24" ht="12.75">
      <c r="A85" s="1">
        <v>70</v>
      </c>
      <c r="B85" t="s">
        <v>450</v>
      </c>
      <c r="C85" s="1" t="s">
        <v>4</v>
      </c>
      <c r="D85" s="40">
        <v>658.128937</v>
      </c>
      <c r="E85" s="37">
        <v>105.161566</v>
      </c>
      <c r="F85" s="38">
        <v>0.77</v>
      </c>
      <c r="G85" s="37">
        <f t="shared" si="14"/>
        <v>80.97440582</v>
      </c>
      <c r="H85" s="40">
        <v>6185</v>
      </c>
      <c r="I85" s="37">
        <f t="shared" si="15"/>
        <v>500826.6999967</v>
      </c>
      <c r="J85" s="41">
        <v>0.6</v>
      </c>
      <c r="K85" s="37">
        <f t="shared" si="16"/>
        <v>394.87736219999994</v>
      </c>
      <c r="L85" s="37">
        <v>4435.75</v>
      </c>
      <c r="M85" s="42">
        <f t="shared" si="17"/>
        <v>1751577.2593786498</v>
      </c>
      <c r="N85" s="43">
        <v>1</v>
      </c>
      <c r="O85" s="37">
        <v>300000</v>
      </c>
      <c r="P85" s="44">
        <f t="shared" si="18"/>
        <v>300000</v>
      </c>
      <c r="Q85" s="37">
        <f t="shared" si="19"/>
        <v>658.128937</v>
      </c>
      <c r="R85" s="37">
        <v>1068.58</v>
      </c>
      <c r="S85" s="42">
        <f t="shared" si="20"/>
        <v>703263.4194994599</v>
      </c>
      <c r="T85" s="43">
        <v>2.4</v>
      </c>
      <c r="U85" s="37">
        <f t="shared" si="12"/>
        <v>252.38775839999997</v>
      </c>
      <c r="V85" s="47">
        <v>1068.58</v>
      </c>
      <c r="W85" s="42">
        <f t="shared" si="21"/>
        <v>269696.51087107195</v>
      </c>
      <c r="X85" s="50">
        <f t="shared" si="13"/>
        <v>3525363.889745882</v>
      </c>
    </row>
    <row r="86" spans="1:24" ht="12.75">
      <c r="A86" s="1">
        <v>71</v>
      </c>
      <c r="B86" t="s">
        <v>460</v>
      </c>
      <c r="C86" s="1" t="s">
        <v>4</v>
      </c>
      <c r="D86" s="40">
        <v>767.584732</v>
      </c>
      <c r="E86" s="37">
        <v>118.628703</v>
      </c>
      <c r="F86" s="38">
        <v>0.77</v>
      </c>
      <c r="G86" s="37">
        <f t="shared" si="14"/>
        <v>91.34410131</v>
      </c>
      <c r="H86" s="40">
        <v>6185</v>
      </c>
      <c r="I86" s="37">
        <f t="shared" si="15"/>
        <v>564963.26660235</v>
      </c>
      <c r="J86" s="41">
        <v>0.6</v>
      </c>
      <c r="K86" s="37">
        <f t="shared" si="16"/>
        <v>460.5508392</v>
      </c>
      <c r="L86" s="37">
        <v>4435.75</v>
      </c>
      <c r="M86" s="42">
        <f t="shared" si="17"/>
        <v>2042888.3849813999</v>
      </c>
      <c r="N86" s="43">
        <v>1</v>
      </c>
      <c r="O86" s="37">
        <v>300000</v>
      </c>
      <c r="P86" s="44">
        <f t="shared" si="18"/>
        <v>300000</v>
      </c>
      <c r="Q86" s="37">
        <f t="shared" si="19"/>
        <v>767.584732</v>
      </c>
      <c r="R86" s="37">
        <v>1068.58</v>
      </c>
      <c r="S86" s="42">
        <f t="shared" si="20"/>
        <v>820225.69292056</v>
      </c>
      <c r="T86" s="43">
        <v>2.4</v>
      </c>
      <c r="U86" s="37">
        <f t="shared" si="12"/>
        <v>284.7088872</v>
      </c>
      <c r="V86" s="47">
        <v>1068.58</v>
      </c>
      <c r="W86" s="42">
        <f t="shared" si="21"/>
        <v>304234.222684176</v>
      </c>
      <c r="X86" s="50">
        <f t="shared" si="13"/>
        <v>4032311.567188486</v>
      </c>
    </row>
    <row r="87" spans="1:24" ht="12.75">
      <c r="A87" s="1">
        <v>72</v>
      </c>
      <c r="B87" t="s">
        <v>79</v>
      </c>
      <c r="C87" s="1" t="s">
        <v>4</v>
      </c>
      <c r="D87" s="40">
        <v>1040.373802</v>
      </c>
      <c r="E87" s="37">
        <v>328.83887</v>
      </c>
      <c r="F87" s="38">
        <v>0.77</v>
      </c>
      <c r="G87" s="37">
        <f t="shared" si="14"/>
        <v>253.2059299</v>
      </c>
      <c r="H87" s="40">
        <v>6185</v>
      </c>
      <c r="I87" s="37">
        <f t="shared" si="15"/>
        <v>1566078.6764315001</v>
      </c>
      <c r="J87" s="41">
        <v>0.6</v>
      </c>
      <c r="K87" s="37">
        <f t="shared" si="16"/>
        <v>624.2242812000001</v>
      </c>
      <c r="L87" s="37">
        <v>4435.75</v>
      </c>
      <c r="M87" s="42">
        <f t="shared" si="17"/>
        <v>2768902.8553329003</v>
      </c>
      <c r="N87" s="43">
        <v>1</v>
      </c>
      <c r="O87" s="37">
        <v>300000</v>
      </c>
      <c r="P87" s="44">
        <f t="shared" si="18"/>
        <v>300000</v>
      </c>
      <c r="Q87" s="37">
        <f t="shared" si="19"/>
        <v>1040.373802</v>
      </c>
      <c r="R87" s="37">
        <v>1068.58</v>
      </c>
      <c r="S87" s="42">
        <f t="shared" si="20"/>
        <v>1111722.63734116</v>
      </c>
      <c r="T87" s="43">
        <v>2.4</v>
      </c>
      <c r="U87" s="37">
        <f t="shared" si="12"/>
        <v>789.2132879999999</v>
      </c>
      <c r="V87" s="47">
        <v>1068.58</v>
      </c>
      <c r="W87" s="42">
        <f t="shared" si="21"/>
        <v>843337.5352910399</v>
      </c>
      <c r="X87" s="50">
        <f t="shared" si="13"/>
        <v>6590041.704396601</v>
      </c>
    </row>
    <row r="88" spans="1:24" ht="12.75">
      <c r="A88" s="1">
        <v>73</v>
      </c>
      <c r="B88" t="s">
        <v>461</v>
      </c>
      <c r="C88" s="1" t="s">
        <v>4</v>
      </c>
      <c r="D88" s="40">
        <v>703.776917</v>
      </c>
      <c r="E88" s="37">
        <v>112.061831</v>
      </c>
      <c r="F88" s="38">
        <v>0.77</v>
      </c>
      <c r="G88" s="37">
        <f t="shared" si="14"/>
        <v>86.28760987</v>
      </c>
      <c r="H88" s="40">
        <v>6185</v>
      </c>
      <c r="I88" s="37">
        <f t="shared" si="15"/>
        <v>533688.86704595</v>
      </c>
      <c r="J88" s="41">
        <v>0.6</v>
      </c>
      <c r="K88" s="37">
        <f t="shared" si="16"/>
        <v>422.2661502</v>
      </c>
      <c r="L88" s="37">
        <v>4435.75</v>
      </c>
      <c r="M88" s="42">
        <f t="shared" si="17"/>
        <v>1873067.0757496501</v>
      </c>
      <c r="N88" s="43">
        <v>1</v>
      </c>
      <c r="O88" s="37">
        <v>300000</v>
      </c>
      <c r="P88" s="44">
        <f t="shared" si="18"/>
        <v>300000</v>
      </c>
      <c r="Q88" s="37">
        <f t="shared" si="19"/>
        <v>703.776917</v>
      </c>
      <c r="R88" s="37">
        <v>1068.58</v>
      </c>
      <c r="S88" s="42">
        <f t="shared" si="20"/>
        <v>752041.93796786</v>
      </c>
      <c r="T88" s="43">
        <v>2.4</v>
      </c>
      <c r="U88" s="37">
        <f t="shared" si="12"/>
        <v>268.9483944</v>
      </c>
      <c r="V88" s="47">
        <v>1068.58</v>
      </c>
      <c r="W88" s="42">
        <f t="shared" si="21"/>
        <v>287392.87528795196</v>
      </c>
      <c r="X88" s="50">
        <f t="shared" si="13"/>
        <v>3746190.7560514123</v>
      </c>
    </row>
    <row r="89" spans="1:24" ht="12.75">
      <c r="A89" s="1">
        <v>74</v>
      </c>
      <c r="B89" t="s">
        <v>462</v>
      </c>
      <c r="C89" s="1" t="s">
        <v>4</v>
      </c>
      <c r="D89" s="40">
        <v>2544.023346</v>
      </c>
      <c r="E89" s="37">
        <v>203.71734</v>
      </c>
      <c r="F89" s="38">
        <v>0.77</v>
      </c>
      <c r="G89" s="37">
        <f t="shared" si="14"/>
        <v>156.8623518</v>
      </c>
      <c r="H89" s="40">
        <v>6185</v>
      </c>
      <c r="I89" s="37">
        <f t="shared" si="15"/>
        <v>970193.645883</v>
      </c>
      <c r="J89" s="41">
        <v>0.6</v>
      </c>
      <c r="K89" s="37">
        <f t="shared" si="16"/>
        <v>1526.4140075999999</v>
      </c>
      <c r="L89" s="37">
        <v>4435.75</v>
      </c>
      <c r="M89" s="42">
        <f t="shared" si="17"/>
        <v>6770790.934211699</v>
      </c>
      <c r="N89" s="43">
        <v>1</v>
      </c>
      <c r="O89" s="37">
        <v>300000</v>
      </c>
      <c r="P89" s="44">
        <f t="shared" si="18"/>
        <v>300000</v>
      </c>
      <c r="Q89" s="37">
        <f t="shared" si="19"/>
        <v>2544.023346</v>
      </c>
      <c r="R89" s="37">
        <v>1068.58</v>
      </c>
      <c r="S89" s="42">
        <f t="shared" si="20"/>
        <v>2718492.4670686796</v>
      </c>
      <c r="T89" s="43">
        <v>2.4</v>
      </c>
      <c r="U89" s="37">
        <f t="shared" si="12"/>
        <v>488.921616</v>
      </c>
      <c r="V89" s="47">
        <v>1068.58</v>
      </c>
      <c r="W89" s="42">
        <f t="shared" si="21"/>
        <v>522451.86042527994</v>
      </c>
      <c r="X89" s="50">
        <f t="shared" si="13"/>
        <v>11281928.907588659</v>
      </c>
    </row>
    <row r="90" spans="1:24" ht="12.75">
      <c r="A90" s="1">
        <v>75</v>
      </c>
      <c r="B90" t="s">
        <v>463</v>
      </c>
      <c r="C90" s="1" t="s">
        <v>4</v>
      </c>
      <c r="D90" s="40">
        <v>890.898499</v>
      </c>
      <c r="E90" s="37">
        <v>125.800496</v>
      </c>
      <c r="F90" s="38">
        <v>0.77</v>
      </c>
      <c r="G90" s="37">
        <f t="shared" si="14"/>
        <v>96.86638192</v>
      </c>
      <c r="H90" s="40">
        <v>6185</v>
      </c>
      <c r="I90" s="37">
        <f t="shared" si="15"/>
        <v>599118.5721752</v>
      </c>
      <c r="J90" s="41">
        <v>0.6</v>
      </c>
      <c r="K90" s="37">
        <f t="shared" si="16"/>
        <v>534.5390993999999</v>
      </c>
      <c r="L90" s="37">
        <v>4435.75</v>
      </c>
      <c r="M90" s="42">
        <f t="shared" si="17"/>
        <v>2371081.8101635496</v>
      </c>
      <c r="N90" s="43">
        <v>1</v>
      </c>
      <c r="O90" s="37">
        <v>300000</v>
      </c>
      <c r="P90" s="44">
        <f t="shared" si="18"/>
        <v>300000</v>
      </c>
      <c r="Q90" s="37">
        <f t="shared" si="19"/>
        <v>890.898499</v>
      </c>
      <c r="R90" s="37">
        <v>1068.58</v>
      </c>
      <c r="S90" s="42">
        <f t="shared" si="20"/>
        <v>951996.31806142</v>
      </c>
      <c r="T90" s="43">
        <v>2.4</v>
      </c>
      <c r="U90" s="37">
        <f t="shared" si="12"/>
        <v>301.9211904</v>
      </c>
      <c r="V90" s="47">
        <v>1068.58</v>
      </c>
      <c r="W90" s="42">
        <f t="shared" si="21"/>
        <v>322626.945637632</v>
      </c>
      <c r="X90" s="50">
        <f t="shared" si="13"/>
        <v>4544823.646037801</v>
      </c>
    </row>
    <row r="91" spans="1:24" ht="12.75">
      <c r="A91" s="1">
        <v>76</v>
      </c>
      <c r="B91" s="11" t="s">
        <v>463</v>
      </c>
      <c r="C91" s="1" t="s">
        <v>4</v>
      </c>
      <c r="D91" s="41">
        <v>621.264305</v>
      </c>
      <c r="E91" s="37">
        <v>115.962654</v>
      </c>
      <c r="F91" s="38">
        <v>0.77</v>
      </c>
      <c r="G91" s="37">
        <f t="shared" si="14"/>
        <v>89.29124358</v>
      </c>
      <c r="H91" s="40">
        <v>6185</v>
      </c>
      <c r="I91" s="37">
        <f t="shared" si="15"/>
        <v>552266.3415423</v>
      </c>
      <c r="J91" s="41">
        <v>0.6</v>
      </c>
      <c r="K91" s="37">
        <f t="shared" si="16"/>
        <v>372.758583</v>
      </c>
      <c r="L91" s="37">
        <v>4435.75</v>
      </c>
      <c r="M91" s="42">
        <f t="shared" si="17"/>
        <v>1653463.8845422498</v>
      </c>
      <c r="N91" s="43">
        <v>1</v>
      </c>
      <c r="O91" s="37">
        <v>300000</v>
      </c>
      <c r="P91" s="44">
        <f t="shared" si="18"/>
        <v>300000</v>
      </c>
      <c r="Q91" s="37">
        <f t="shared" si="19"/>
        <v>621.264305</v>
      </c>
      <c r="R91" s="37">
        <v>1068.58</v>
      </c>
      <c r="S91" s="42">
        <f t="shared" si="20"/>
        <v>663870.6110369</v>
      </c>
      <c r="T91" s="43">
        <v>2.4</v>
      </c>
      <c r="U91" s="37">
        <f t="shared" si="12"/>
        <v>278.3103696</v>
      </c>
      <c r="V91" s="47">
        <v>1068.58</v>
      </c>
      <c r="W91" s="42">
        <f t="shared" si="21"/>
        <v>297396.894747168</v>
      </c>
      <c r="X91" s="50">
        <f t="shared" si="13"/>
        <v>3466997.7318686177</v>
      </c>
    </row>
    <row r="92" spans="1:24" ht="12.75">
      <c r="A92" s="1">
        <v>77</v>
      </c>
      <c r="B92" t="s">
        <v>464</v>
      </c>
      <c r="C92" s="1" t="s">
        <v>3</v>
      </c>
      <c r="D92" s="40">
        <v>1356.939781</v>
      </c>
      <c r="E92" s="37">
        <v>149.9495573</v>
      </c>
      <c r="F92" s="38">
        <v>0.77</v>
      </c>
      <c r="G92" s="37">
        <f t="shared" si="14"/>
        <v>115.46115912100001</v>
      </c>
      <c r="H92" s="40">
        <v>6185</v>
      </c>
      <c r="I92" s="37">
        <f t="shared" si="15"/>
        <v>714127.269163385</v>
      </c>
      <c r="J92" s="41">
        <v>0.6</v>
      </c>
      <c r="K92" s="37">
        <f t="shared" si="16"/>
        <v>814.1638686</v>
      </c>
      <c r="L92" s="37">
        <v>4435.75</v>
      </c>
      <c r="M92" s="42">
        <f t="shared" si="17"/>
        <v>3611427.38014245</v>
      </c>
      <c r="N92" s="43">
        <v>1</v>
      </c>
      <c r="O92" s="37">
        <v>300000</v>
      </c>
      <c r="P92" s="44">
        <f t="shared" si="18"/>
        <v>300000</v>
      </c>
      <c r="Q92" s="37">
        <f t="shared" si="19"/>
        <v>1356.939781</v>
      </c>
      <c r="R92" s="37">
        <v>1068.58</v>
      </c>
      <c r="S92" s="42">
        <f t="shared" si="20"/>
        <v>1449998.7111809799</v>
      </c>
      <c r="T92" s="43">
        <v>2.4</v>
      </c>
      <c r="U92" s="37">
        <f t="shared" si="12"/>
        <v>359.87893752</v>
      </c>
      <c r="V92" s="47">
        <v>1068.58</v>
      </c>
      <c r="W92" s="42">
        <f t="shared" si="21"/>
        <v>384559.4350551216</v>
      </c>
      <c r="X92" s="50">
        <f t="shared" si="13"/>
        <v>6460112.7955419365</v>
      </c>
    </row>
    <row r="93" spans="1:24" ht="12.75">
      <c r="A93" s="1">
        <v>78</v>
      </c>
      <c r="B93" t="s">
        <v>466</v>
      </c>
      <c r="C93" s="1" t="s">
        <v>4</v>
      </c>
      <c r="D93" s="40">
        <v>835.066383</v>
      </c>
      <c r="E93" s="37">
        <v>129.514094</v>
      </c>
      <c r="F93" s="38">
        <v>0.77</v>
      </c>
      <c r="G93" s="37">
        <f t="shared" si="14"/>
        <v>99.72585238</v>
      </c>
      <c r="H93" s="40">
        <v>6185</v>
      </c>
      <c r="I93" s="37">
        <f t="shared" si="15"/>
        <v>616804.3969703</v>
      </c>
      <c r="J93" s="41">
        <v>0.6</v>
      </c>
      <c r="K93" s="37">
        <f t="shared" si="16"/>
        <v>501.03982979999995</v>
      </c>
      <c r="L93" s="37">
        <v>4435.75</v>
      </c>
      <c r="M93" s="42">
        <f t="shared" si="17"/>
        <v>2222487.4250353496</v>
      </c>
      <c r="N93" s="43">
        <v>1</v>
      </c>
      <c r="O93" s="37">
        <v>300000</v>
      </c>
      <c r="P93" s="44">
        <f t="shared" si="18"/>
        <v>300000</v>
      </c>
      <c r="Q93" s="37">
        <f t="shared" si="19"/>
        <v>835.066383</v>
      </c>
      <c r="R93" s="37">
        <v>1068.58</v>
      </c>
      <c r="S93" s="42">
        <f t="shared" si="20"/>
        <v>892335.2355461399</v>
      </c>
      <c r="T93" s="43">
        <v>2.4</v>
      </c>
      <c r="U93" s="37">
        <f t="shared" si="12"/>
        <v>310.8338256</v>
      </c>
      <c r="V93" s="47">
        <v>1068.58</v>
      </c>
      <c r="W93" s="42">
        <f t="shared" si="21"/>
        <v>332150.809359648</v>
      </c>
      <c r="X93" s="50">
        <f t="shared" si="13"/>
        <v>4363777.866911437</v>
      </c>
    </row>
    <row r="94" spans="1:24" ht="12.75">
      <c r="A94" s="1">
        <v>79</v>
      </c>
      <c r="B94" t="s">
        <v>465</v>
      </c>
      <c r="C94" s="1" t="s">
        <v>3</v>
      </c>
      <c r="D94" s="40">
        <v>1168.506172</v>
      </c>
      <c r="E94" s="37">
        <v>157.02905</v>
      </c>
      <c r="F94" s="38">
        <v>0.77</v>
      </c>
      <c r="G94" s="37">
        <f t="shared" si="14"/>
        <v>120.91236850000001</v>
      </c>
      <c r="H94" s="40">
        <v>6185</v>
      </c>
      <c r="I94" s="37">
        <f t="shared" si="15"/>
        <v>747842.9991725001</v>
      </c>
      <c r="J94" s="41">
        <v>0.6</v>
      </c>
      <c r="K94" s="37">
        <f t="shared" si="16"/>
        <v>701.1037032</v>
      </c>
      <c r="L94" s="37">
        <v>4435.75</v>
      </c>
      <c r="M94" s="42">
        <f t="shared" si="17"/>
        <v>3109920.7514694002</v>
      </c>
      <c r="N94" s="43">
        <v>1</v>
      </c>
      <c r="O94" s="37">
        <v>300000</v>
      </c>
      <c r="P94" s="44">
        <f t="shared" si="18"/>
        <v>300000</v>
      </c>
      <c r="Q94" s="37">
        <f t="shared" si="19"/>
        <v>1168.506172</v>
      </c>
      <c r="R94" s="37">
        <v>1068.58</v>
      </c>
      <c r="S94" s="42">
        <f t="shared" si="20"/>
        <v>1248642.3252757601</v>
      </c>
      <c r="T94" s="43">
        <v>2.4</v>
      </c>
      <c r="U94" s="37">
        <f t="shared" si="12"/>
        <v>376.86972000000003</v>
      </c>
      <c r="V94" s="47">
        <v>1068.58</v>
      </c>
      <c r="W94" s="42">
        <f t="shared" si="21"/>
        <v>402715.4453976</v>
      </c>
      <c r="X94" s="50">
        <f t="shared" si="13"/>
        <v>5809121.521315261</v>
      </c>
    </row>
    <row r="95" spans="1:24" ht="12.75">
      <c r="A95" s="1">
        <v>80</v>
      </c>
      <c r="B95" t="s">
        <v>467</v>
      </c>
      <c r="C95" s="1" t="s">
        <v>3</v>
      </c>
      <c r="D95" s="40">
        <v>931.965782</v>
      </c>
      <c r="E95" s="37">
        <v>140.415292</v>
      </c>
      <c r="F95" s="38">
        <v>0.77</v>
      </c>
      <c r="G95" s="37">
        <f t="shared" si="14"/>
        <v>108.11977483999999</v>
      </c>
      <c r="H95" s="40">
        <v>6185</v>
      </c>
      <c r="I95" s="37">
        <f t="shared" si="15"/>
        <v>668720.8073853999</v>
      </c>
      <c r="J95" s="41">
        <v>0.6</v>
      </c>
      <c r="K95" s="37">
        <f t="shared" si="16"/>
        <v>559.1794692</v>
      </c>
      <c r="L95" s="37">
        <v>4435.75</v>
      </c>
      <c r="M95" s="42">
        <f t="shared" si="17"/>
        <v>2480380.3305039</v>
      </c>
      <c r="N95" s="43">
        <v>1</v>
      </c>
      <c r="O95" s="37">
        <v>300000</v>
      </c>
      <c r="P95" s="44">
        <f t="shared" si="18"/>
        <v>300000</v>
      </c>
      <c r="Q95" s="37">
        <f t="shared" si="19"/>
        <v>931.965782</v>
      </c>
      <c r="R95" s="37">
        <v>1068.58</v>
      </c>
      <c r="S95" s="42">
        <f t="shared" si="20"/>
        <v>995879.9953295599</v>
      </c>
      <c r="T95" s="43">
        <v>2.4</v>
      </c>
      <c r="U95" s="37">
        <f t="shared" si="12"/>
        <v>336.9967008</v>
      </c>
      <c r="V95" s="47">
        <v>1068.58</v>
      </c>
      <c r="W95" s="42">
        <f t="shared" si="21"/>
        <v>360107.93454086396</v>
      </c>
      <c r="X95" s="50">
        <f t="shared" si="13"/>
        <v>4805089.067759724</v>
      </c>
    </row>
    <row r="96" spans="1:24" ht="12.75">
      <c r="A96" s="1">
        <v>81</v>
      </c>
      <c r="B96" t="s">
        <v>468</v>
      </c>
      <c r="C96" s="1" t="s">
        <v>4</v>
      </c>
      <c r="D96" s="40">
        <v>1783.106194</v>
      </c>
      <c r="E96" s="37">
        <v>177.306908</v>
      </c>
      <c r="F96" s="38">
        <v>0.77</v>
      </c>
      <c r="G96" s="37">
        <f t="shared" si="14"/>
        <v>136.52631915999999</v>
      </c>
      <c r="H96" s="40">
        <v>6185</v>
      </c>
      <c r="I96" s="37">
        <f t="shared" si="15"/>
        <v>844415.2840045999</v>
      </c>
      <c r="J96" s="41">
        <v>0.6</v>
      </c>
      <c r="K96" s="37">
        <f t="shared" si="16"/>
        <v>1069.8637164</v>
      </c>
      <c r="L96" s="37">
        <v>4435.75</v>
      </c>
      <c r="M96" s="42">
        <f t="shared" si="17"/>
        <v>4745647.9800213</v>
      </c>
      <c r="N96" s="43">
        <v>1</v>
      </c>
      <c r="O96" s="37">
        <v>300000</v>
      </c>
      <c r="P96" s="44">
        <f t="shared" si="18"/>
        <v>300000</v>
      </c>
      <c r="Q96" s="37">
        <f t="shared" si="19"/>
        <v>1783.106194</v>
      </c>
      <c r="R96" s="37">
        <v>1068.58</v>
      </c>
      <c r="S96" s="42">
        <f t="shared" si="20"/>
        <v>1905391.6167845197</v>
      </c>
      <c r="T96" s="43">
        <v>2.4</v>
      </c>
      <c r="U96" s="37">
        <f t="shared" si="12"/>
        <v>425.53657919999995</v>
      </c>
      <c r="V96" s="47">
        <v>1068.58</v>
      </c>
      <c r="W96" s="42">
        <f t="shared" si="21"/>
        <v>454719.87780153594</v>
      </c>
      <c r="X96" s="50">
        <f t="shared" si="13"/>
        <v>8250174.758611956</v>
      </c>
    </row>
    <row r="97" spans="1:24" ht="12.75">
      <c r="A97" s="1">
        <v>82</v>
      </c>
      <c r="B97" t="s">
        <v>469</v>
      </c>
      <c r="C97" s="1" t="s">
        <v>4</v>
      </c>
      <c r="D97" s="40">
        <v>1345.959946</v>
      </c>
      <c r="E97" s="37">
        <v>170.3251777</v>
      </c>
      <c r="F97" s="38">
        <v>0.77</v>
      </c>
      <c r="G97" s="37">
        <f t="shared" si="14"/>
        <v>131.150386829</v>
      </c>
      <c r="H97" s="40">
        <v>6185</v>
      </c>
      <c r="I97" s="37">
        <f t="shared" si="15"/>
        <v>811165.1425373651</v>
      </c>
      <c r="J97" s="41">
        <v>0.6</v>
      </c>
      <c r="K97" s="37">
        <f t="shared" si="16"/>
        <v>807.5759675999999</v>
      </c>
      <c r="L97" s="37">
        <v>4435.75</v>
      </c>
      <c r="M97" s="42">
        <f t="shared" si="17"/>
        <v>3582205.0982816997</v>
      </c>
      <c r="N97" s="43">
        <v>1</v>
      </c>
      <c r="O97" s="37">
        <v>300000</v>
      </c>
      <c r="P97" s="44">
        <f t="shared" si="18"/>
        <v>300000</v>
      </c>
      <c r="Q97" s="37">
        <f t="shared" si="19"/>
        <v>1345.959946</v>
      </c>
      <c r="R97" s="37">
        <v>1068.58</v>
      </c>
      <c r="S97" s="42">
        <f t="shared" si="20"/>
        <v>1438265.8790966799</v>
      </c>
      <c r="T97" s="43">
        <v>2.4</v>
      </c>
      <c r="U97" s="37">
        <f t="shared" si="12"/>
        <v>408.78042648</v>
      </c>
      <c r="V97" s="47">
        <v>1068.58</v>
      </c>
      <c r="W97" s="42">
        <f t="shared" si="21"/>
        <v>436814.5881279984</v>
      </c>
      <c r="X97" s="50">
        <f t="shared" si="13"/>
        <v>6568450.708043743</v>
      </c>
    </row>
    <row r="98" spans="1:24" ht="12.75">
      <c r="A98" s="1">
        <v>83</v>
      </c>
      <c r="B98" t="s">
        <v>470</v>
      </c>
      <c r="C98" s="1" t="s">
        <v>4</v>
      </c>
      <c r="D98" s="40">
        <v>692.79119</v>
      </c>
      <c r="E98" s="37">
        <v>104.016108</v>
      </c>
      <c r="F98" s="38">
        <v>0.77</v>
      </c>
      <c r="G98" s="37">
        <f t="shared" si="14"/>
        <v>80.09240316</v>
      </c>
      <c r="H98" s="40">
        <v>6185</v>
      </c>
      <c r="I98" s="37">
        <f t="shared" si="15"/>
        <v>495371.51354460005</v>
      </c>
      <c r="J98" s="41">
        <v>0.6</v>
      </c>
      <c r="K98" s="37">
        <f t="shared" si="16"/>
        <v>415.674714</v>
      </c>
      <c r="L98" s="37">
        <v>4435.75</v>
      </c>
      <c r="M98" s="42">
        <f t="shared" si="17"/>
        <v>1843829.1126255</v>
      </c>
      <c r="N98" s="43">
        <v>1</v>
      </c>
      <c r="O98" s="37">
        <v>300000</v>
      </c>
      <c r="P98" s="44">
        <f t="shared" si="18"/>
        <v>300000</v>
      </c>
      <c r="Q98" s="37">
        <f t="shared" si="19"/>
        <v>692.79119</v>
      </c>
      <c r="R98" s="37">
        <v>1068.58</v>
      </c>
      <c r="S98" s="42">
        <f t="shared" si="20"/>
        <v>740302.8098102</v>
      </c>
      <c r="T98" s="43">
        <v>2.4</v>
      </c>
      <c r="U98" s="37">
        <f t="shared" si="12"/>
        <v>249.6386592</v>
      </c>
      <c r="V98" s="47">
        <v>1068.58</v>
      </c>
      <c r="W98" s="42">
        <f t="shared" si="21"/>
        <v>266758.878447936</v>
      </c>
      <c r="X98" s="50">
        <f t="shared" si="13"/>
        <v>3646262.314428236</v>
      </c>
    </row>
    <row r="99" spans="1:24" ht="12.75">
      <c r="A99" s="1">
        <v>84</v>
      </c>
      <c r="B99" t="s">
        <v>471</v>
      </c>
      <c r="C99" s="1" t="s">
        <v>4</v>
      </c>
      <c r="D99" s="40">
        <v>931.043991</v>
      </c>
      <c r="E99" s="37">
        <v>123.066144</v>
      </c>
      <c r="F99" s="38">
        <v>0.77</v>
      </c>
      <c r="G99" s="37">
        <f t="shared" si="14"/>
        <v>94.76093088</v>
      </c>
      <c r="H99" s="40">
        <v>6185</v>
      </c>
      <c r="I99" s="37">
        <f t="shared" si="15"/>
        <v>586096.3574928</v>
      </c>
      <c r="J99" s="41">
        <v>0.6</v>
      </c>
      <c r="K99" s="37">
        <f t="shared" si="16"/>
        <v>558.6263946</v>
      </c>
      <c r="L99" s="37">
        <v>4435.75</v>
      </c>
      <c r="M99" s="42">
        <f t="shared" si="17"/>
        <v>2477927.02984695</v>
      </c>
      <c r="N99" s="43">
        <v>1</v>
      </c>
      <c r="O99" s="37">
        <v>300000</v>
      </c>
      <c r="P99" s="44">
        <f t="shared" si="18"/>
        <v>300000</v>
      </c>
      <c r="Q99" s="37">
        <f t="shared" si="19"/>
        <v>931.043991</v>
      </c>
      <c r="R99" s="37">
        <v>1068.58</v>
      </c>
      <c r="S99" s="42">
        <f t="shared" si="20"/>
        <v>994894.98790278</v>
      </c>
      <c r="T99" s="43">
        <v>2.4</v>
      </c>
      <c r="U99" s="37">
        <f t="shared" si="12"/>
        <v>295.35874559999996</v>
      </c>
      <c r="V99" s="47">
        <v>1068.58</v>
      </c>
      <c r="W99" s="42">
        <f t="shared" si="21"/>
        <v>315614.4483732479</v>
      </c>
      <c r="X99" s="50">
        <f t="shared" si="13"/>
        <v>4674532.823615778</v>
      </c>
    </row>
    <row r="100" spans="1:24" ht="12.75">
      <c r="A100" s="1">
        <v>85</v>
      </c>
      <c r="B100" t="s">
        <v>426</v>
      </c>
      <c r="C100" s="1" t="s">
        <v>4</v>
      </c>
      <c r="D100" s="40">
        <v>619.312025</v>
      </c>
      <c r="E100" s="37">
        <v>104.821013</v>
      </c>
      <c r="F100" s="38">
        <v>0.77</v>
      </c>
      <c r="G100" s="37">
        <f t="shared" si="14"/>
        <v>80.71218001</v>
      </c>
      <c r="H100" s="40">
        <v>6185</v>
      </c>
      <c r="I100" s="37">
        <f t="shared" si="15"/>
        <v>499204.83336185</v>
      </c>
      <c r="J100" s="41">
        <v>0.6</v>
      </c>
      <c r="K100" s="37">
        <f t="shared" si="16"/>
        <v>371.58721499999996</v>
      </c>
      <c r="L100" s="37">
        <v>4435.75</v>
      </c>
      <c r="M100" s="42">
        <f t="shared" si="17"/>
        <v>1648267.9889362499</v>
      </c>
      <c r="N100" s="43">
        <v>1</v>
      </c>
      <c r="O100" s="37">
        <v>300000</v>
      </c>
      <c r="P100" s="44">
        <f t="shared" si="18"/>
        <v>300000</v>
      </c>
      <c r="Q100" s="37">
        <f t="shared" si="19"/>
        <v>619.312025</v>
      </c>
      <c r="R100" s="37">
        <v>1068.58</v>
      </c>
      <c r="S100" s="42">
        <f t="shared" si="20"/>
        <v>661784.4436744999</v>
      </c>
      <c r="T100" s="43">
        <v>2.4</v>
      </c>
      <c r="U100" s="37">
        <f t="shared" si="12"/>
        <v>251.57043119999997</v>
      </c>
      <c r="V100" s="47">
        <v>1068.58</v>
      </c>
      <c r="W100" s="42">
        <f t="shared" si="21"/>
        <v>268823.13137169596</v>
      </c>
      <c r="X100" s="50">
        <f t="shared" si="13"/>
        <v>3378080.397344296</v>
      </c>
    </row>
    <row r="101" spans="1:24" ht="12.75">
      <c r="A101" s="4">
        <v>86</v>
      </c>
      <c r="B101" s="5" t="s">
        <v>472</v>
      </c>
      <c r="C101" s="4" t="s">
        <v>4</v>
      </c>
      <c r="D101" s="55">
        <v>694.095886</v>
      </c>
      <c r="E101" s="39">
        <v>109.575686</v>
      </c>
      <c r="F101" s="70">
        <v>0.77</v>
      </c>
      <c r="G101" s="39">
        <f t="shared" si="14"/>
        <v>84.37327822</v>
      </c>
      <c r="H101" s="55">
        <v>6185</v>
      </c>
      <c r="I101" s="39">
        <f t="shared" si="15"/>
        <v>521848.7257907</v>
      </c>
      <c r="J101" s="55">
        <v>0.6</v>
      </c>
      <c r="K101" s="39">
        <f t="shared" si="16"/>
        <v>416.4575316</v>
      </c>
      <c r="L101" s="39">
        <v>4435.75</v>
      </c>
      <c r="M101" s="52">
        <f t="shared" si="17"/>
        <v>1847301.4957947</v>
      </c>
      <c r="N101" s="71">
        <v>1</v>
      </c>
      <c r="O101" s="39">
        <v>300000</v>
      </c>
      <c r="P101" s="72">
        <f t="shared" si="18"/>
        <v>300000</v>
      </c>
      <c r="Q101" s="39">
        <f t="shared" si="19"/>
        <v>694.095886</v>
      </c>
      <c r="R101" s="39">
        <v>1068.58</v>
      </c>
      <c r="S101" s="52">
        <f t="shared" si="20"/>
        <v>741696.9818618799</v>
      </c>
      <c r="T101" s="71">
        <v>2.4</v>
      </c>
      <c r="U101" s="39">
        <f t="shared" si="12"/>
        <v>262.9816464</v>
      </c>
      <c r="V101" s="73">
        <v>1068.58</v>
      </c>
      <c r="W101" s="52">
        <f t="shared" si="21"/>
        <v>281016.92771011195</v>
      </c>
      <c r="X101" s="45">
        <f t="shared" si="13"/>
        <v>3691864.1311573917</v>
      </c>
    </row>
    <row r="102" spans="1:24" ht="12.75">
      <c r="A102" s="1">
        <v>87</v>
      </c>
      <c r="B102" t="s">
        <v>473</v>
      </c>
      <c r="C102" s="1" t="s">
        <v>21</v>
      </c>
      <c r="D102" s="40">
        <v>727.839813</v>
      </c>
      <c r="E102" s="37">
        <v>146.08623</v>
      </c>
      <c r="F102" s="38">
        <v>0.77</v>
      </c>
      <c r="G102" s="37">
        <f t="shared" si="14"/>
        <v>112.4863971</v>
      </c>
      <c r="H102" s="40">
        <v>6185</v>
      </c>
      <c r="I102" s="37">
        <f t="shared" si="15"/>
        <v>695728.3660635</v>
      </c>
      <c r="J102" s="41">
        <v>0.6</v>
      </c>
      <c r="K102" s="37">
        <f t="shared" si="16"/>
        <v>436.7038878</v>
      </c>
      <c r="L102" s="37">
        <v>4435.75</v>
      </c>
      <c r="M102" s="42">
        <f t="shared" si="17"/>
        <v>1937109.27030885</v>
      </c>
      <c r="N102" s="43">
        <v>1</v>
      </c>
      <c r="O102" s="37">
        <v>300000</v>
      </c>
      <c r="P102" s="44">
        <f t="shared" si="18"/>
        <v>300000</v>
      </c>
      <c r="Q102" s="37">
        <f t="shared" si="19"/>
        <v>727.839813</v>
      </c>
      <c r="R102" s="37">
        <v>1068.58</v>
      </c>
      <c r="S102" s="42">
        <f t="shared" si="20"/>
        <v>777755.06737554</v>
      </c>
      <c r="T102" s="43">
        <v>2.4</v>
      </c>
      <c r="U102" s="37">
        <f t="shared" si="12"/>
        <v>350.606952</v>
      </c>
      <c r="V102" s="47">
        <v>1068.58</v>
      </c>
      <c r="W102" s="42">
        <f t="shared" si="21"/>
        <v>374651.5767681599</v>
      </c>
      <c r="X102" s="50">
        <f t="shared" si="13"/>
        <v>4085244.28051605</v>
      </c>
    </row>
    <row r="103" spans="1:24" ht="12.75">
      <c r="A103" s="1">
        <v>88</v>
      </c>
      <c r="B103" t="s">
        <v>473</v>
      </c>
      <c r="C103" s="1" t="s">
        <v>4</v>
      </c>
      <c r="D103" s="40">
        <v>879.128029</v>
      </c>
      <c r="E103" s="37">
        <v>117.520884</v>
      </c>
      <c r="F103" s="38">
        <v>0.77</v>
      </c>
      <c r="G103" s="37">
        <f t="shared" si="14"/>
        <v>90.49108068</v>
      </c>
      <c r="H103" s="40">
        <v>6185</v>
      </c>
      <c r="I103" s="37">
        <f t="shared" si="15"/>
        <v>559687.3340058</v>
      </c>
      <c r="J103" s="41">
        <v>0.6</v>
      </c>
      <c r="K103" s="37">
        <f t="shared" si="16"/>
        <v>527.4768174</v>
      </c>
      <c r="L103" s="37">
        <v>4435.75</v>
      </c>
      <c r="M103" s="42">
        <f t="shared" si="17"/>
        <v>2339755.2927820496</v>
      </c>
      <c r="N103" s="43">
        <v>1</v>
      </c>
      <c r="O103" s="37">
        <v>300000</v>
      </c>
      <c r="P103" s="44">
        <f t="shared" si="18"/>
        <v>300000</v>
      </c>
      <c r="Q103" s="37">
        <f t="shared" si="19"/>
        <v>879.128029</v>
      </c>
      <c r="R103" s="37">
        <v>1068.58</v>
      </c>
      <c r="S103" s="42">
        <f t="shared" si="20"/>
        <v>939418.6292288199</v>
      </c>
      <c r="T103" s="43">
        <v>2.4</v>
      </c>
      <c r="U103" s="37">
        <f t="shared" si="12"/>
        <v>282.05012159999995</v>
      </c>
      <c r="V103" s="47">
        <v>1068.58</v>
      </c>
      <c r="W103" s="42">
        <f t="shared" si="21"/>
        <v>301393.11893932795</v>
      </c>
      <c r="X103" s="50">
        <f t="shared" si="13"/>
        <v>4440254.374955998</v>
      </c>
    </row>
    <row r="104" spans="1:24" ht="12.75">
      <c r="A104" s="1">
        <v>89</v>
      </c>
      <c r="B104" t="s">
        <v>387</v>
      </c>
      <c r="C104" s="1" t="s">
        <v>4</v>
      </c>
      <c r="D104" s="40">
        <v>464.474983</v>
      </c>
      <c r="E104" s="37">
        <v>85.897185</v>
      </c>
      <c r="F104" s="38">
        <v>0.77</v>
      </c>
      <c r="G104" s="37">
        <f t="shared" si="14"/>
        <v>66.14083244999999</v>
      </c>
      <c r="H104" s="40">
        <v>6185</v>
      </c>
      <c r="I104" s="37">
        <f t="shared" si="15"/>
        <v>409081.04870324995</v>
      </c>
      <c r="J104" s="41">
        <v>0.6</v>
      </c>
      <c r="K104" s="37">
        <f t="shared" si="16"/>
        <v>278.6849898</v>
      </c>
      <c r="L104" s="37">
        <v>4435.75</v>
      </c>
      <c r="M104" s="42">
        <f t="shared" si="17"/>
        <v>1236176.94350535</v>
      </c>
      <c r="N104" s="43">
        <v>1</v>
      </c>
      <c r="O104" s="37">
        <v>300000</v>
      </c>
      <c r="P104" s="44">
        <f t="shared" si="18"/>
        <v>300000</v>
      </c>
      <c r="Q104" s="37">
        <f t="shared" si="19"/>
        <v>464.474983</v>
      </c>
      <c r="R104" s="37">
        <v>1068.58</v>
      </c>
      <c r="S104" s="42">
        <f t="shared" si="20"/>
        <v>496328.67733414</v>
      </c>
      <c r="T104" s="43">
        <v>2.4</v>
      </c>
      <c r="U104" s="37">
        <f t="shared" si="12"/>
        <v>206.15324399999997</v>
      </c>
      <c r="V104" s="47">
        <v>1068.58</v>
      </c>
      <c r="W104" s="42">
        <f t="shared" si="21"/>
        <v>220291.23347351997</v>
      </c>
      <c r="X104" s="50">
        <f t="shared" si="13"/>
        <v>2661877.90301626</v>
      </c>
    </row>
    <row r="105" spans="1:24" ht="12.75">
      <c r="A105" s="1">
        <v>90</v>
      </c>
      <c r="B105" t="s">
        <v>474</v>
      </c>
      <c r="C105" s="1" t="s">
        <v>3</v>
      </c>
      <c r="D105" s="40">
        <v>1273.644081</v>
      </c>
      <c r="E105" s="37">
        <v>140.76892</v>
      </c>
      <c r="F105" s="38">
        <v>0.77</v>
      </c>
      <c r="G105" s="37">
        <f t="shared" si="14"/>
        <v>108.39206840000001</v>
      </c>
      <c r="H105" s="40">
        <v>6185</v>
      </c>
      <c r="I105" s="37">
        <f t="shared" si="15"/>
        <v>670404.943054</v>
      </c>
      <c r="J105" s="41">
        <v>0.6</v>
      </c>
      <c r="K105" s="37">
        <f t="shared" si="16"/>
        <v>764.1864486</v>
      </c>
      <c r="L105" s="37">
        <v>4435.75</v>
      </c>
      <c r="M105" s="42">
        <f t="shared" si="17"/>
        <v>3389740.0393774495</v>
      </c>
      <c r="N105" s="43">
        <v>1</v>
      </c>
      <c r="O105" s="37">
        <v>300000</v>
      </c>
      <c r="P105" s="44">
        <f t="shared" si="18"/>
        <v>300000</v>
      </c>
      <c r="Q105" s="37">
        <f t="shared" si="19"/>
        <v>1273.644081</v>
      </c>
      <c r="R105" s="37">
        <v>1068.58</v>
      </c>
      <c r="S105" s="42">
        <f t="shared" si="20"/>
        <v>1360990.5920749798</v>
      </c>
      <c r="T105" s="43">
        <v>2.4</v>
      </c>
      <c r="U105" s="37">
        <f t="shared" si="12"/>
        <v>337.845408</v>
      </c>
      <c r="V105" s="47">
        <v>1068.58</v>
      </c>
      <c r="W105" s="42">
        <f t="shared" si="21"/>
        <v>361014.84608064</v>
      </c>
      <c r="X105" s="50">
        <f t="shared" si="13"/>
        <v>6082150.420587069</v>
      </c>
    </row>
    <row r="106" spans="1:24" ht="12.75">
      <c r="A106" s="1">
        <v>91</v>
      </c>
      <c r="B106" t="s">
        <v>387</v>
      </c>
      <c r="C106" s="1" t="s">
        <v>3</v>
      </c>
      <c r="D106" s="40">
        <v>449.829361</v>
      </c>
      <c r="E106" s="37">
        <v>91.061192</v>
      </c>
      <c r="F106" s="38">
        <v>0.77</v>
      </c>
      <c r="G106" s="37">
        <f t="shared" si="14"/>
        <v>70.11711784</v>
      </c>
      <c r="H106" s="40">
        <v>6185</v>
      </c>
      <c r="I106" s="37">
        <f t="shared" si="15"/>
        <v>433674.3738404</v>
      </c>
      <c r="J106" s="41">
        <v>0.6</v>
      </c>
      <c r="K106" s="37">
        <f t="shared" si="16"/>
        <v>269.8976166</v>
      </c>
      <c r="L106" s="37">
        <v>4435.75</v>
      </c>
      <c r="M106" s="42">
        <f t="shared" si="17"/>
        <v>1197198.35283345</v>
      </c>
      <c r="N106" s="43">
        <v>1</v>
      </c>
      <c r="O106" s="37">
        <v>300000</v>
      </c>
      <c r="P106" s="44">
        <f t="shared" si="18"/>
        <v>300000</v>
      </c>
      <c r="Q106" s="37">
        <f t="shared" si="19"/>
        <v>449.829361</v>
      </c>
      <c r="R106" s="37">
        <v>1068.58</v>
      </c>
      <c r="S106" s="42">
        <f t="shared" si="20"/>
        <v>480678.65857737995</v>
      </c>
      <c r="T106" s="43">
        <v>2.4</v>
      </c>
      <c r="U106" s="37">
        <f t="shared" si="12"/>
        <v>218.54686080000002</v>
      </c>
      <c r="V106" s="47">
        <v>1068.58</v>
      </c>
      <c r="W106" s="42">
        <f t="shared" si="21"/>
        <v>233534.804513664</v>
      </c>
      <c r="X106" s="50">
        <f t="shared" si="13"/>
        <v>2645086.189764894</v>
      </c>
    </row>
    <row r="107" spans="1:24" ht="12.75">
      <c r="A107" s="1">
        <v>92</v>
      </c>
      <c r="B107" t="s">
        <v>475</v>
      </c>
      <c r="C107" s="1" t="s">
        <v>3</v>
      </c>
      <c r="D107" s="40">
        <v>1089.006424</v>
      </c>
      <c r="E107" s="37">
        <v>144.843831</v>
      </c>
      <c r="F107" s="38">
        <v>0.77</v>
      </c>
      <c r="G107" s="37">
        <f t="shared" si="14"/>
        <v>111.52974987</v>
      </c>
      <c r="H107" s="40">
        <v>6185</v>
      </c>
      <c r="I107" s="37">
        <f t="shared" si="15"/>
        <v>689811.50294595</v>
      </c>
      <c r="J107" s="41">
        <v>0.6</v>
      </c>
      <c r="K107" s="37">
        <f t="shared" si="16"/>
        <v>653.4038543999999</v>
      </c>
      <c r="L107" s="37">
        <v>4435.75</v>
      </c>
      <c r="M107" s="42">
        <f t="shared" si="17"/>
        <v>2898336.1471547997</v>
      </c>
      <c r="N107" s="43">
        <v>1</v>
      </c>
      <c r="O107" s="37">
        <v>300000</v>
      </c>
      <c r="P107" s="44">
        <f t="shared" si="18"/>
        <v>300000</v>
      </c>
      <c r="Q107" s="37">
        <f t="shared" si="19"/>
        <v>1089.006424</v>
      </c>
      <c r="R107" s="37">
        <v>1068.58</v>
      </c>
      <c r="S107" s="42">
        <f t="shared" si="20"/>
        <v>1163690.48455792</v>
      </c>
      <c r="T107" s="43">
        <v>2.4</v>
      </c>
      <c r="U107" s="37">
        <f t="shared" si="12"/>
        <v>347.6251944</v>
      </c>
      <c r="V107" s="47">
        <v>1068.58</v>
      </c>
      <c r="W107" s="42">
        <f t="shared" si="21"/>
        <v>371465.33023195196</v>
      </c>
      <c r="X107" s="50">
        <f t="shared" si="13"/>
        <v>5423303.464890622</v>
      </c>
    </row>
    <row r="108" spans="1:24" ht="12.75">
      <c r="A108" s="1">
        <v>93</v>
      </c>
      <c r="B108" t="s">
        <v>476</v>
      </c>
      <c r="C108" s="1" t="s">
        <v>4</v>
      </c>
      <c r="D108" s="40">
        <v>1179.487556</v>
      </c>
      <c r="E108" s="37">
        <v>143.433264</v>
      </c>
      <c r="F108" s="38">
        <v>0.77</v>
      </c>
      <c r="G108" s="37">
        <f t="shared" si="14"/>
        <v>110.44361328000001</v>
      </c>
      <c r="H108" s="40">
        <v>6185</v>
      </c>
      <c r="I108" s="37">
        <f t="shared" si="15"/>
        <v>683093.7481368</v>
      </c>
      <c r="J108" s="41">
        <v>0.6</v>
      </c>
      <c r="K108" s="37">
        <f t="shared" si="16"/>
        <v>707.6925336</v>
      </c>
      <c r="L108" s="37">
        <v>4435.75</v>
      </c>
      <c r="M108" s="42">
        <f t="shared" si="17"/>
        <v>3139147.1559162</v>
      </c>
      <c r="N108" s="43">
        <v>1</v>
      </c>
      <c r="O108" s="37">
        <v>300000</v>
      </c>
      <c r="P108" s="44">
        <f t="shared" si="18"/>
        <v>300000</v>
      </c>
      <c r="Q108" s="37">
        <f t="shared" si="19"/>
        <v>1179.487556</v>
      </c>
      <c r="R108" s="37">
        <v>1068.58</v>
      </c>
      <c r="S108" s="42">
        <f t="shared" si="20"/>
        <v>1260376.8125904799</v>
      </c>
      <c r="T108" s="43">
        <v>2.4</v>
      </c>
      <c r="U108" s="37">
        <f t="shared" si="12"/>
        <v>344.2398336</v>
      </c>
      <c r="V108" s="47">
        <v>1068.58</v>
      </c>
      <c r="W108" s="42">
        <f t="shared" si="21"/>
        <v>367847.801388288</v>
      </c>
      <c r="X108" s="50">
        <f t="shared" si="13"/>
        <v>5750465.518031768</v>
      </c>
    </row>
    <row r="109" spans="1:24" ht="12.75">
      <c r="A109" s="1">
        <v>94</v>
      </c>
      <c r="B109" t="s">
        <v>477</v>
      </c>
      <c r="C109" s="1" t="s">
        <v>3</v>
      </c>
      <c r="D109" s="40">
        <v>2739.133766</v>
      </c>
      <c r="E109" s="37">
        <v>229.015236</v>
      </c>
      <c r="F109" s="38">
        <v>0.77</v>
      </c>
      <c r="G109" s="37">
        <f t="shared" si="14"/>
        <v>176.34173171999998</v>
      </c>
      <c r="H109" s="40">
        <v>6185</v>
      </c>
      <c r="I109" s="37">
        <f t="shared" si="15"/>
        <v>1090673.6106882</v>
      </c>
      <c r="J109" s="41">
        <v>0.6</v>
      </c>
      <c r="K109" s="37">
        <f t="shared" si="16"/>
        <v>1643.4802596</v>
      </c>
      <c r="L109" s="37">
        <v>4435.75</v>
      </c>
      <c r="M109" s="42">
        <f t="shared" si="17"/>
        <v>7290067.561520699</v>
      </c>
      <c r="N109" s="43">
        <v>1</v>
      </c>
      <c r="O109" s="37">
        <v>300000</v>
      </c>
      <c r="P109" s="44">
        <f t="shared" si="18"/>
        <v>300000</v>
      </c>
      <c r="Q109" s="37">
        <f t="shared" si="19"/>
        <v>2739.133766</v>
      </c>
      <c r="R109" s="37">
        <v>1068.58</v>
      </c>
      <c r="S109" s="42">
        <f t="shared" si="20"/>
        <v>2926983.5596722797</v>
      </c>
      <c r="T109" s="43">
        <v>2.4</v>
      </c>
      <c r="U109" s="37">
        <f t="shared" si="12"/>
        <v>549.6365664</v>
      </c>
      <c r="V109" s="47">
        <v>1068.58</v>
      </c>
      <c r="W109" s="42">
        <f t="shared" si="21"/>
        <v>587330.642123712</v>
      </c>
      <c r="X109" s="50">
        <f t="shared" si="13"/>
        <v>12195055.374004891</v>
      </c>
    </row>
    <row r="110" spans="1:24" ht="12.75">
      <c r="A110" s="1">
        <v>95</v>
      </c>
      <c r="B110" t="s">
        <v>472</v>
      </c>
      <c r="C110" s="1" t="s">
        <v>4</v>
      </c>
      <c r="D110" s="40">
        <v>1250.500679</v>
      </c>
      <c r="E110" s="37">
        <v>151.3110733</v>
      </c>
      <c r="F110" s="38">
        <v>0.77</v>
      </c>
      <c r="G110" s="37">
        <f t="shared" si="14"/>
        <v>116.509526441</v>
      </c>
      <c r="H110" s="40">
        <v>6185</v>
      </c>
      <c r="I110" s="37">
        <f t="shared" si="15"/>
        <v>720611.421037585</v>
      </c>
      <c r="J110" s="41">
        <v>0.6</v>
      </c>
      <c r="K110" s="37">
        <f t="shared" si="16"/>
        <v>750.3004073999999</v>
      </c>
      <c r="L110" s="37">
        <v>4435.75</v>
      </c>
      <c r="M110" s="42">
        <f t="shared" si="17"/>
        <v>3328145.0321245496</v>
      </c>
      <c r="N110" s="43">
        <v>1</v>
      </c>
      <c r="O110" s="37">
        <v>300000</v>
      </c>
      <c r="P110" s="44">
        <f t="shared" si="18"/>
        <v>300000</v>
      </c>
      <c r="Q110" s="37">
        <f t="shared" si="19"/>
        <v>1250.500679</v>
      </c>
      <c r="R110" s="37">
        <v>1068.58</v>
      </c>
      <c r="S110" s="42">
        <f t="shared" si="20"/>
        <v>1336260.0155658198</v>
      </c>
      <c r="T110" s="43">
        <v>2.4</v>
      </c>
      <c r="U110" s="37">
        <f t="shared" si="12"/>
        <v>363.14657592</v>
      </c>
      <c r="V110" s="47">
        <v>1068.58</v>
      </c>
      <c r="W110" s="42">
        <f t="shared" si="21"/>
        <v>388051.1680965935</v>
      </c>
      <c r="X110" s="50">
        <f t="shared" si="13"/>
        <v>6073067.636824548</v>
      </c>
    </row>
    <row r="111" spans="1:24" ht="12.75">
      <c r="A111" s="1">
        <v>96</v>
      </c>
      <c r="B111" t="s">
        <v>478</v>
      </c>
      <c r="C111" s="1" t="s">
        <v>4</v>
      </c>
      <c r="D111" s="40">
        <v>1005.584671</v>
      </c>
      <c r="E111" s="37">
        <v>128.189814</v>
      </c>
      <c r="F111" s="38">
        <v>0.77</v>
      </c>
      <c r="G111" s="37">
        <f t="shared" si="14"/>
        <v>98.70615678000001</v>
      </c>
      <c r="H111" s="40">
        <v>6185</v>
      </c>
      <c r="I111" s="37">
        <f t="shared" si="15"/>
        <v>610497.5796843001</v>
      </c>
      <c r="J111" s="41">
        <v>0.6</v>
      </c>
      <c r="K111" s="37">
        <f t="shared" si="16"/>
        <v>603.3508026</v>
      </c>
      <c r="L111" s="37">
        <v>4435.75</v>
      </c>
      <c r="M111" s="42">
        <f t="shared" si="17"/>
        <v>2676313.32263295</v>
      </c>
      <c r="N111" s="43">
        <v>1</v>
      </c>
      <c r="O111" s="37">
        <v>300000</v>
      </c>
      <c r="P111" s="44">
        <f t="shared" si="18"/>
        <v>300000</v>
      </c>
      <c r="Q111" s="37">
        <f t="shared" si="19"/>
        <v>1005.584671</v>
      </c>
      <c r="R111" s="37">
        <v>1068.58</v>
      </c>
      <c r="S111" s="42">
        <f t="shared" si="20"/>
        <v>1074547.66773718</v>
      </c>
      <c r="T111" s="43">
        <v>2.4</v>
      </c>
      <c r="U111" s="37">
        <f t="shared" si="12"/>
        <v>307.6555536</v>
      </c>
      <c r="V111" s="47">
        <v>1068.58</v>
      </c>
      <c r="W111" s="42">
        <f t="shared" si="21"/>
        <v>328754.571465888</v>
      </c>
      <c r="X111" s="50">
        <f t="shared" si="13"/>
        <v>4990113.141520318</v>
      </c>
    </row>
    <row r="112" spans="1:24" ht="12.75">
      <c r="A112" s="1">
        <v>97</v>
      </c>
      <c r="B112" t="s">
        <v>478</v>
      </c>
      <c r="C112" s="1" t="s">
        <v>4</v>
      </c>
      <c r="D112" s="40">
        <v>345.481392</v>
      </c>
      <c r="E112" s="37">
        <v>77.36609</v>
      </c>
      <c r="F112" s="38">
        <v>0.77</v>
      </c>
      <c r="G112" s="37">
        <f t="shared" si="14"/>
        <v>59.5718893</v>
      </c>
      <c r="H112" s="40">
        <v>6185</v>
      </c>
      <c r="I112" s="37">
        <f t="shared" si="15"/>
        <v>368452.1353205</v>
      </c>
      <c r="J112" s="41">
        <v>0.6</v>
      </c>
      <c r="K112" s="37">
        <f t="shared" si="16"/>
        <v>207.28883520000002</v>
      </c>
      <c r="L112" s="37">
        <v>4435.75</v>
      </c>
      <c r="M112" s="42">
        <f t="shared" si="17"/>
        <v>919481.4507384001</v>
      </c>
      <c r="N112" s="43">
        <v>1</v>
      </c>
      <c r="O112" s="37">
        <v>300000</v>
      </c>
      <c r="P112" s="44">
        <f t="shared" si="18"/>
        <v>300000</v>
      </c>
      <c r="Q112" s="37">
        <f t="shared" si="19"/>
        <v>345.481392</v>
      </c>
      <c r="R112" s="37">
        <v>1068.58</v>
      </c>
      <c r="S112" s="42">
        <f t="shared" si="20"/>
        <v>369174.50586336</v>
      </c>
      <c r="T112" s="43">
        <v>2.4</v>
      </c>
      <c r="U112" s="37">
        <f aca="true" t="shared" si="22" ref="U112:U143">T112*E112</f>
        <v>185.678616</v>
      </c>
      <c r="V112" s="47">
        <v>1068.58</v>
      </c>
      <c r="W112" s="42">
        <f t="shared" si="21"/>
        <v>198412.45548528</v>
      </c>
      <c r="X112" s="50">
        <f aca="true" t="shared" si="23" ref="X112:X143">W112+S112+P112+M112+I112</f>
        <v>2155520.54740754</v>
      </c>
    </row>
    <row r="113" spans="1:24" ht="12.75">
      <c r="A113" s="1">
        <v>98</v>
      </c>
      <c r="B113" t="s">
        <v>479</v>
      </c>
      <c r="C113" s="1" t="s">
        <v>3</v>
      </c>
      <c r="D113" s="40">
        <v>775.696235</v>
      </c>
      <c r="E113" s="37">
        <v>116.314495</v>
      </c>
      <c r="F113" s="38">
        <v>0.77</v>
      </c>
      <c r="G113" s="37">
        <f t="shared" si="14"/>
        <v>89.56216115</v>
      </c>
      <c r="H113" s="40">
        <v>6185</v>
      </c>
      <c r="I113" s="37">
        <f t="shared" si="15"/>
        <v>553941.9667127499</v>
      </c>
      <c r="J113" s="41">
        <v>0.6</v>
      </c>
      <c r="K113" s="37">
        <f t="shared" si="16"/>
        <v>465.417741</v>
      </c>
      <c r="L113" s="37">
        <v>4435.75</v>
      </c>
      <c r="M113" s="42">
        <f t="shared" si="17"/>
        <v>2064476.7446407499</v>
      </c>
      <c r="N113" s="43">
        <v>1</v>
      </c>
      <c r="O113" s="37">
        <v>300000</v>
      </c>
      <c r="P113" s="44">
        <f t="shared" si="18"/>
        <v>300000</v>
      </c>
      <c r="Q113" s="37">
        <f t="shared" si="19"/>
        <v>775.696235</v>
      </c>
      <c r="R113" s="37">
        <v>1068.58</v>
      </c>
      <c r="S113" s="42">
        <f t="shared" si="20"/>
        <v>828893.4827963</v>
      </c>
      <c r="T113" s="43">
        <v>2.4</v>
      </c>
      <c r="U113" s="37">
        <f t="shared" si="22"/>
        <v>279.154788</v>
      </c>
      <c r="V113" s="47">
        <v>1068.58</v>
      </c>
      <c r="W113" s="42">
        <f t="shared" si="21"/>
        <v>298299.22336104</v>
      </c>
      <c r="X113" s="50">
        <f t="shared" si="23"/>
        <v>4045611.4175108396</v>
      </c>
    </row>
    <row r="114" spans="1:24" ht="12.75">
      <c r="A114" s="1">
        <v>99</v>
      </c>
      <c r="B114" t="s">
        <v>472</v>
      </c>
      <c r="C114" s="1" t="s">
        <v>4</v>
      </c>
      <c r="D114" s="40">
        <v>964.125099</v>
      </c>
      <c r="E114" s="37">
        <v>123.522334</v>
      </c>
      <c r="F114" s="38">
        <v>0.77</v>
      </c>
      <c r="G114" s="37">
        <f t="shared" si="14"/>
        <v>95.11219718000001</v>
      </c>
      <c r="H114" s="40">
        <v>6185</v>
      </c>
      <c r="I114" s="37">
        <f t="shared" si="15"/>
        <v>588268.9395583001</v>
      </c>
      <c r="J114" s="41">
        <v>0.6</v>
      </c>
      <c r="K114" s="37">
        <f t="shared" si="16"/>
        <v>578.4750594</v>
      </c>
      <c r="L114" s="37">
        <v>4435.75</v>
      </c>
      <c r="M114" s="42">
        <f t="shared" si="17"/>
        <v>2565970.7447335497</v>
      </c>
      <c r="N114" s="43">
        <v>1</v>
      </c>
      <c r="O114" s="37">
        <v>300000</v>
      </c>
      <c r="P114" s="44">
        <f t="shared" si="18"/>
        <v>300000</v>
      </c>
      <c r="Q114" s="37">
        <f t="shared" si="19"/>
        <v>964.125099</v>
      </c>
      <c r="R114" s="37">
        <v>1068.58</v>
      </c>
      <c r="S114" s="42">
        <f t="shared" si="20"/>
        <v>1030244.7982894199</v>
      </c>
      <c r="T114" s="43">
        <v>2.4</v>
      </c>
      <c r="U114" s="37">
        <f t="shared" si="22"/>
        <v>296.4536016</v>
      </c>
      <c r="V114" s="47">
        <v>1068.58</v>
      </c>
      <c r="W114" s="42">
        <f t="shared" si="21"/>
        <v>316784.389597728</v>
      </c>
      <c r="X114" s="50">
        <f t="shared" si="23"/>
        <v>4801268.872178998</v>
      </c>
    </row>
    <row r="115" spans="1:24" ht="12.75">
      <c r="A115" s="1">
        <v>100</v>
      </c>
      <c r="B115" t="s">
        <v>480</v>
      </c>
      <c r="C115" s="1" t="s">
        <v>4</v>
      </c>
      <c r="D115" s="40">
        <v>1671.433075</v>
      </c>
      <c r="E115" s="37">
        <v>162.954424</v>
      </c>
      <c r="F115" s="38">
        <v>0.77</v>
      </c>
      <c r="G115" s="37">
        <f t="shared" si="14"/>
        <v>125.47490648</v>
      </c>
      <c r="H115" s="40">
        <v>6185</v>
      </c>
      <c r="I115" s="37">
        <f t="shared" si="15"/>
        <v>776062.2965788</v>
      </c>
      <c r="J115" s="41">
        <v>0.6</v>
      </c>
      <c r="K115" s="37">
        <f t="shared" si="16"/>
        <v>1002.859845</v>
      </c>
      <c r="L115" s="37">
        <v>4435.75</v>
      </c>
      <c r="M115" s="42">
        <f t="shared" si="17"/>
        <v>4448435.55745875</v>
      </c>
      <c r="N115" s="43">
        <v>1</v>
      </c>
      <c r="O115" s="37">
        <v>300000</v>
      </c>
      <c r="P115" s="44">
        <f t="shared" si="18"/>
        <v>300000</v>
      </c>
      <c r="Q115" s="37">
        <f t="shared" si="19"/>
        <v>1671.433075</v>
      </c>
      <c r="R115" s="37">
        <v>1068.58</v>
      </c>
      <c r="S115" s="42">
        <f t="shared" si="20"/>
        <v>1786059.9552834998</v>
      </c>
      <c r="T115" s="43">
        <v>2.4</v>
      </c>
      <c r="U115" s="37">
        <f t="shared" si="22"/>
        <v>391.0906176</v>
      </c>
      <c r="V115" s="47">
        <v>1068.58</v>
      </c>
      <c r="W115" s="42">
        <f t="shared" si="21"/>
        <v>417911.61215500796</v>
      </c>
      <c r="X115" s="50">
        <f t="shared" si="23"/>
        <v>7728469.421476059</v>
      </c>
    </row>
    <row r="116" spans="1:24" ht="12.75">
      <c r="A116" s="1">
        <v>101</v>
      </c>
      <c r="B116" t="s">
        <v>481</v>
      </c>
      <c r="C116" s="1" t="s">
        <v>3</v>
      </c>
      <c r="D116" s="40">
        <v>1129.021492</v>
      </c>
      <c r="E116" s="37">
        <v>137.717788</v>
      </c>
      <c r="F116" s="38">
        <v>0.77</v>
      </c>
      <c r="G116" s="37">
        <f t="shared" si="14"/>
        <v>106.04269676000001</v>
      </c>
      <c r="H116" s="40">
        <v>6185</v>
      </c>
      <c r="I116" s="37">
        <f t="shared" si="15"/>
        <v>655874.0794606</v>
      </c>
      <c r="J116" s="41">
        <v>0.6</v>
      </c>
      <c r="K116" s="37">
        <f t="shared" si="16"/>
        <v>677.4128952</v>
      </c>
      <c r="L116" s="37">
        <v>4435.75</v>
      </c>
      <c r="M116" s="42">
        <f t="shared" si="17"/>
        <v>3004834.2498834</v>
      </c>
      <c r="N116" s="43">
        <v>1</v>
      </c>
      <c r="O116" s="37">
        <v>300000</v>
      </c>
      <c r="P116" s="44">
        <f t="shared" si="18"/>
        <v>300000</v>
      </c>
      <c r="Q116" s="37">
        <f t="shared" si="19"/>
        <v>1129.021492</v>
      </c>
      <c r="R116" s="37">
        <v>1068.58</v>
      </c>
      <c r="S116" s="42">
        <f t="shared" si="20"/>
        <v>1206449.78592136</v>
      </c>
      <c r="T116" s="43">
        <v>2.4</v>
      </c>
      <c r="U116" s="37">
        <f t="shared" si="22"/>
        <v>330.5226912</v>
      </c>
      <c r="V116" s="47">
        <v>1068.58</v>
      </c>
      <c r="W116" s="42">
        <f t="shared" si="21"/>
        <v>353189.937362496</v>
      </c>
      <c r="X116" s="50">
        <f t="shared" si="23"/>
        <v>5520348.052627856</v>
      </c>
    </row>
    <row r="117" spans="1:24" ht="12.75">
      <c r="A117" s="1">
        <v>102</v>
      </c>
      <c r="B117" t="s">
        <v>482</v>
      </c>
      <c r="C117" s="1" t="s">
        <v>4</v>
      </c>
      <c r="D117" s="40">
        <v>1675.21838</v>
      </c>
      <c r="E117" s="37">
        <v>161.388158</v>
      </c>
      <c r="F117" s="38">
        <v>0.77</v>
      </c>
      <c r="G117" s="37">
        <f t="shared" si="14"/>
        <v>124.26888166</v>
      </c>
      <c r="H117" s="40">
        <v>6185</v>
      </c>
      <c r="I117" s="37">
        <f t="shared" si="15"/>
        <v>768603.0330671</v>
      </c>
      <c r="J117" s="41">
        <v>0.6</v>
      </c>
      <c r="K117" s="37">
        <f t="shared" si="16"/>
        <v>1005.131028</v>
      </c>
      <c r="L117" s="37">
        <v>4435.75</v>
      </c>
      <c r="M117" s="42">
        <f t="shared" si="17"/>
        <v>4458509.957451</v>
      </c>
      <c r="N117" s="43">
        <v>1</v>
      </c>
      <c r="O117" s="37">
        <v>300000</v>
      </c>
      <c r="P117" s="44">
        <f t="shared" si="18"/>
        <v>300000</v>
      </c>
      <c r="Q117" s="37">
        <f t="shared" si="19"/>
        <v>1675.21838</v>
      </c>
      <c r="R117" s="37">
        <v>1068.58</v>
      </c>
      <c r="S117" s="42">
        <f t="shared" si="20"/>
        <v>1790104.8565004</v>
      </c>
      <c r="T117" s="43">
        <v>2.4</v>
      </c>
      <c r="U117" s="37">
        <f t="shared" si="22"/>
        <v>387.3315792</v>
      </c>
      <c r="V117" s="47">
        <v>1068.58</v>
      </c>
      <c r="W117" s="42">
        <f t="shared" si="21"/>
        <v>413894.778901536</v>
      </c>
      <c r="X117" s="50">
        <f t="shared" si="23"/>
        <v>7731112.625920036</v>
      </c>
    </row>
    <row r="118" spans="1:24" ht="12.75">
      <c r="A118" s="1">
        <v>103</v>
      </c>
      <c r="B118" t="s">
        <v>484</v>
      </c>
      <c r="C118" s="1" t="s">
        <v>4</v>
      </c>
      <c r="D118" s="40">
        <v>1127.97115</v>
      </c>
      <c r="E118" s="37">
        <v>141.068085</v>
      </c>
      <c r="F118" s="38">
        <v>0.77</v>
      </c>
      <c r="G118" s="37">
        <f t="shared" si="14"/>
        <v>108.62242545</v>
      </c>
      <c r="H118" s="40">
        <v>6185</v>
      </c>
      <c r="I118" s="37">
        <f t="shared" si="15"/>
        <v>671829.7014082499</v>
      </c>
      <c r="J118" s="41">
        <v>0.6</v>
      </c>
      <c r="K118" s="37">
        <f t="shared" si="16"/>
        <v>676.78269</v>
      </c>
      <c r="L118" s="37">
        <v>4435.75</v>
      </c>
      <c r="M118" s="42">
        <f t="shared" si="17"/>
        <v>3002038.8171675</v>
      </c>
      <c r="N118" s="43">
        <v>1</v>
      </c>
      <c r="O118" s="37">
        <v>300000</v>
      </c>
      <c r="P118" s="44">
        <f t="shared" si="18"/>
        <v>300000</v>
      </c>
      <c r="Q118" s="37">
        <f t="shared" si="19"/>
        <v>1127.97115</v>
      </c>
      <c r="R118" s="37">
        <v>1068.58</v>
      </c>
      <c r="S118" s="42">
        <f t="shared" si="20"/>
        <v>1205327.411467</v>
      </c>
      <c r="T118" s="43">
        <v>2.4</v>
      </c>
      <c r="U118" s="37">
        <f t="shared" si="22"/>
        <v>338.563404</v>
      </c>
      <c r="V118" s="47">
        <v>1068.58</v>
      </c>
      <c r="W118" s="42">
        <f t="shared" si="21"/>
        <v>361782.08224632</v>
      </c>
      <c r="X118" s="50">
        <f t="shared" si="23"/>
        <v>5540978.01228907</v>
      </c>
    </row>
    <row r="119" spans="1:24" ht="12.75">
      <c r="A119" s="1">
        <v>104</v>
      </c>
      <c r="B119" t="s">
        <v>483</v>
      </c>
      <c r="C119" s="1" t="s">
        <v>4</v>
      </c>
      <c r="D119" s="40">
        <v>620.350494</v>
      </c>
      <c r="E119" s="37">
        <v>111.752803</v>
      </c>
      <c r="F119" s="38">
        <v>0.77</v>
      </c>
      <c r="G119" s="37">
        <f t="shared" si="14"/>
        <v>86.04965831</v>
      </c>
      <c r="H119" s="40">
        <v>6185</v>
      </c>
      <c r="I119" s="37">
        <f t="shared" si="15"/>
        <v>532217.13664735</v>
      </c>
      <c r="J119" s="41">
        <v>0.6</v>
      </c>
      <c r="K119" s="37">
        <f t="shared" si="16"/>
        <v>372.2102964</v>
      </c>
      <c r="L119" s="37">
        <v>4435.75</v>
      </c>
      <c r="M119" s="42">
        <f t="shared" si="17"/>
        <v>1651031.8222563001</v>
      </c>
      <c r="N119" s="43">
        <v>1</v>
      </c>
      <c r="O119" s="37">
        <v>300000</v>
      </c>
      <c r="P119" s="44">
        <f t="shared" si="18"/>
        <v>300000</v>
      </c>
      <c r="Q119" s="37">
        <f t="shared" si="19"/>
        <v>620.350494</v>
      </c>
      <c r="R119" s="37">
        <v>1068.58</v>
      </c>
      <c r="S119" s="42">
        <f t="shared" si="20"/>
        <v>662894.13087852</v>
      </c>
      <c r="T119" s="43">
        <v>2.4</v>
      </c>
      <c r="U119" s="37">
        <f t="shared" si="22"/>
        <v>268.2067272</v>
      </c>
      <c r="V119" s="47">
        <v>1068.58</v>
      </c>
      <c r="W119" s="42">
        <f t="shared" si="21"/>
        <v>286600.34455137595</v>
      </c>
      <c r="X119" s="50">
        <f t="shared" si="23"/>
        <v>3432743.434333546</v>
      </c>
    </row>
    <row r="120" spans="1:24" ht="12.75">
      <c r="A120" s="1">
        <v>105</v>
      </c>
      <c r="B120" t="s">
        <v>485</v>
      </c>
      <c r="C120" s="1" t="s">
        <v>4</v>
      </c>
      <c r="D120" s="40">
        <v>1042.18916</v>
      </c>
      <c r="E120" s="37">
        <v>139.235292</v>
      </c>
      <c r="F120" s="38">
        <v>0.77</v>
      </c>
      <c r="G120" s="37">
        <f t="shared" si="14"/>
        <v>107.21117484</v>
      </c>
      <c r="H120" s="40">
        <v>6185</v>
      </c>
      <c r="I120" s="37">
        <f t="shared" si="15"/>
        <v>663101.1163854</v>
      </c>
      <c r="J120" s="41">
        <v>0.6</v>
      </c>
      <c r="K120" s="37">
        <f t="shared" si="16"/>
        <v>625.3134959999999</v>
      </c>
      <c r="L120" s="37">
        <v>4435.75</v>
      </c>
      <c r="M120" s="42">
        <f t="shared" si="17"/>
        <v>2773734.3398819994</v>
      </c>
      <c r="N120" s="43">
        <v>1</v>
      </c>
      <c r="O120" s="37">
        <v>300000</v>
      </c>
      <c r="P120" s="44">
        <f t="shared" si="18"/>
        <v>300000</v>
      </c>
      <c r="Q120" s="37">
        <f t="shared" si="19"/>
        <v>1042.18916</v>
      </c>
      <c r="R120" s="37">
        <v>1068.58</v>
      </c>
      <c r="S120" s="42">
        <f t="shared" si="20"/>
        <v>1113662.4925927997</v>
      </c>
      <c r="T120" s="43">
        <v>2.4</v>
      </c>
      <c r="U120" s="37">
        <f t="shared" si="22"/>
        <v>334.16470079999993</v>
      </c>
      <c r="V120" s="47">
        <v>1068.58</v>
      </c>
      <c r="W120" s="42">
        <f t="shared" si="21"/>
        <v>357081.7159808639</v>
      </c>
      <c r="X120" s="50">
        <f t="shared" si="23"/>
        <v>5207579.664841063</v>
      </c>
    </row>
    <row r="121" spans="1:24" ht="12.75">
      <c r="A121" s="1">
        <v>106</v>
      </c>
      <c r="B121" t="s">
        <v>486</v>
      </c>
      <c r="C121" s="1" t="s">
        <v>4</v>
      </c>
      <c r="D121" s="40">
        <v>996.165474</v>
      </c>
      <c r="E121" s="37">
        <v>140.866616</v>
      </c>
      <c r="F121" s="38">
        <v>0.77</v>
      </c>
      <c r="G121" s="37">
        <f t="shared" si="14"/>
        <v>108.46729432</v>
      </c>
      <c r="H121" s="40">
        <v>6185</v>
      </c>
      <c r="I121" s="37">
        <f t="shared" si="15"/>
        <v>670870.2153692</v>
      </c>
      <c r="J121" s="41">
        <v>0.6</v>
      </c>
      <c r="K121" s="37">
        <f t="shared" si="16"/>
        <v>597.6992844</v>
      </c>
      <c r="L121" s="37">
        <v>4435.75</v>
      </c>
      <c r="M121" s="42">
        <f t="shared" si="17"/>
        <v>2651244.6007773</v>
      </c>
      <c r="N121" s="43">
        <v>1</v>
      </c>
      <c r="O121" s="37">
        <v>300000</v>
      </c>
      <c r="P121" s="44">
        <f t="shared" si="18"/>
        <v>300000</v>
      </c>
      <c r="Q121" s="37">
        <f t="shared" si="19"/>
        <v>996.165474</v>
      </c>
      <c r="R121" s="37">
        <v>1068.58</v>
      </c>
      <c r="S121" s="42">
        <f t="shared" si="20"/>
        <v>1064482.50220692</v>
      </c>
      <c r="T121" s="43">
        <v>2.4</v>
      </c>
      <c r="U121" s="37">
        <f t="shared" si="22"/>
        <v>338.0798784</v>
      </c>
      <c r="V121" s="47">
        <v>1068.58</v>
      </c>
      <c r="W121" s="42">
        <f t="shared" si="21"/>
        <v>361265.39646067197</v>
      </c>
      <c r="X121" s="50">
        <f t="shared" si="23"/>
        <v>5047862.714814092</v>
      </c>
    </row>
    <row r="122" spans="1:24" ht="12.75">
      <c r="A122" s="1">
        <v>107</v>
      </c>
      <c r="B122" t="s">
        <v>399</v>
      </c>
      <c r="C122" s="1" t="s">
        <v>4</v>
      </c>
      <c r="D122" s="40">
        <v>2212.412376</v>
      </c>
      <c r="E122" s="37">
        <v>228.780465</v>
      </c>
      <c r="F122" s="38">
        <v>0.77</v>
      </c>
      <c r="G122" s="37">
        <f t="shared" si="14"/>
        <v>176.16095805</v>
      </c>
      <c r="H122" s="40">
        <v>6185</v>
      </c>
      <c r="I122" s="37">
        <f t="shared" si="15"/>
        <v>1089555.52553925</v>
      </c>
      <c r="J122" s="41">
        <v>0.6</v>
      </c>
      <c r="K122" s="37">
        <f t="shared" si="16"/>
        <v>1327.4474256</v>
      </c>
      <c r="L122" s="37">
        <v>4435.75</v>
      </c>
      <c r="M122" s="42">
        <f t="shared" si="17"/>
        <v>5888224.9181052</v>
      </c>
      <c r="N122" s="43">
        <v>1</v>
      </c>
      <c r="O122" s="37">
        <v>300000</v>
      </c>
      <c r="P122" s="44">
        <f t="shared" si="18"/>
        <v>300000</v>
      </c>
      <c r="Q122" s="37">
        <f t="shared" si="19"/>
        <v>2212.412376</v>
      </c>
      <c r="R122" s="37">
        <v>1068.58</v>
      </c>
      <c r="S122" s="42">
        <f t="shared" si="20"/>
        <v>2364139.61674608</v>
      </c>
      <c r="T122" s="43">
        <v>2.4</v>
      </c>
      <c r="U122" s="37">
        <f t="shared" si="22"/>
        <v>549.0731159999999</v>
      </c>
      <c r="V122" s="47">
        <v>1068.58</v>
      </c>
      <c r="W122" s="42">
        <f t="shared" si="21"/>
        <v>586728.5502952798</v>
      </c>
      <c r="X122" s="50">
        <f t="shared" si="23"/>
        <v>10228648.61068581</v>
      </c>
    </row>
    <row r="123" spans="1:24" ht="12.75">
      <c r="A123" s="1">
        <v>108</v>
      </c>
      <c r="B123" t="s">
        <v>487</v>
      </c>
      <c r="C123" s="1" t="s">
        <v>3</v>
      </c>
      <c r="D123" s="40">
        <v>2593.71965</v>
      </c>
      <c r="E123" s="37">
        <v>236.874337</v>
      </c>
      <c r="F123" s="38">
        <v>0.77</v>
      </c>
      <c r="G123" s="37">
        <f t="shared" si="14"/>
        <v>182.39323949</v>
      </c>
      <c r="H123" s="40">
        <v>6185</v>
      </c>
      <c r="I123" s="37">
        <f t="shared" si="15"/>
        <v>1128102.18624565</v>
      </c>
      <c r="J123" s="41">
        <v>0.6</v>
      </c>
      <c r="K123" s="37">
        <f t="shared" si="16"/>
        <v>1556.23179</v>
      </c>
      <c r="L123" s="37">
        <v>4435.75</v>
      </c>
      <c r="M123" s="42">
        <f t="shared" si="17"/>
        <v>6903055.162492501</v>
      </c>
      <c r="N123" s="43">
        <v>1</v>
      </c>
      <c r="O123" s="37">
        <v>300000</v>
      </c>
      <c r="P123" s="44">
        <f t="shared" si="18"/>
        <v>300000</v>
      </c>
      <c r="Q123" s="37">
        <f t="shared" si="19"/>
        <v>2593.71965</v>
      </c>
      <c r="R123" s="37">
        <v>1068.58</v>
      </c>
      <c r="S123" s="42">
        <f t="shared" si="20"/>
        <v>2771596.9435969996</v>
      </c>
      <c r="T123" s="43">
        <v>2.4</v>
      </c>
      <c r="U123" s="37">
        <f t="shared" si="22"/>
        <v>568.4984088</v>
      </c>
      <c r="V123" s="47">
        <v>1068.58</v>
      </c>
      <c r="W123" s="42">
        <f t="shared" si="21"/>
        <v>607486.029675504</v>
      </c>
      <c r="X123" s="50">
        <f t="shared" si="23"/>
        <v>11710240.322010655</v>
      </c>
    </row>
    <row r="124" spans="1:24" ht="12.75">
      <c r="A124" s="1">
        <v>109</v>
      </c>
      <c r="B124" t="s">
        <v>410</v>
      </c>
      <c r="C124" s="1" t="s">
        <v>4</v>
      </c>
      <c r="D124" s="40">
        <v>2155.002342</v>
      </c>
      <c r="E124" s="37">
        <v>231.565656</v>
      </c>
      <c r="F124" s="38">
        <v>0.77</v>
      </c>
      <c r="G124" s="37">
        <f t="shared" si="14"/>
        <v>178.30555512</v>
      </c>
      <c r="H124" s="40">
        <v>6185</v>
      </c>
      <c r="I124" s="37">
        <f t="shared" si="15"/>
        <v>1102819.8584172002</v>
      </c>
      <c r="J124" s="41">
        <v>0.6</v>
      </c>
      <c r="K124" s="37">
        <f t="shared" si="16"/>
        <v>1293.0014052000001</v>
      </c>
      <c r="L124" s="37">
        <v>4435.75</v>
      </c>
      <c r="M124" s="42">
        <f t="shared" si="17"/>
        <v>5735430.9831159</v>
      </c>
      <c r="N124" s="43">
        <v>1</v>
      </c>
      <c r="O124" s="37">
        <v>300000</v>
      </c>
      <c r="P124" s="44">
        <f t="shared" si="18"/>
        <v>300000</v>
      </c>
      <c r="Q124" s="37">
        <f t="shared" si="19"/>
        <v>2155.002342</v>
      </c>
      <c r="R124" s="37">
        <v>1068.58</v>
      </c>
      <c r="S124" s="42">
        <f t="shared" si="20"/>
        <v>2302792.40261436</v>
      </c>
      <c r="T124" s="43">
        <v>2.4</v>
      </c>
      <c r="U124" s="37">
        <f t="shared" si="22"/>
        <v>555.7575744</v>
      </c>
      <c r="V124" s="47">
        <v>1068.58</v>
      </c>
      <c r="W124" s="42">
        <f t="shared" si="21"/>
        <v>593871.428852352</v>
      </c>
      <c r="X124" s="50">
        <f t="shared" si="23"/>
        <v>10034914.672999812</v>
      </c>
    </row>
    <row r="125" spans="1:24" ht="12.75">
      <c r="A125" s="1">
        <v>110</v>
      </c>
      <c r="B125" t="s">
        <v>202</v>
      </c>
      <c r="C125" s="1" t="s">
        <v>4</v>
      </c>
      <c r="D125" s="40">
        <v>1867.059868</v>
      </c>
      <c r="E125" s="37">
        <v>176.16421</v>
      </c>
      <c r="F125" s="38">
        <v>0.77</v>
      </c>
      <c r="G125" s="37">
        <f t="shared" si="14"/>
        <v>135.6464417</v>
      </c>
      <c r="H125" s="40">
        <v>6185</v>
      </c>
      <c r="I125" s="37">
        <f t="shared" si="15"/>
        <v>838973.2419145</v>
      </c>
      <c r="J125" s="41">
        <v>0.6</v>
      </c>
      <c r="K125" s="37">
        <f t="shared" si="16"/>
        <v>1120.2359208</v>
      </c>
      <c r="L125" s="37">
        <v>4435.75</v>
      </c>
      <c r="M125" s="42">
        <f t="shared" si="17"/>
        <v>4969086.4856886</v>
      </c>
      <c r="N125" s="43">
        <v>1</v>
      </c>
      <c r="O125" s="37">
        <v>300000</v>
      </c>
      <c r="P125" s="44">
        <f t="shared" si="18"/>
        <v>300000</v>
      </c>
      <c r="Q125" s="37">
        <f t="shared" si="19"/>
        <v>1867.059868</v>
      </c>
      <c r="R125" s="37">
        <v>1068.58</v>
      </c>
      <c r="S125" s="42">
        <f t="shared" si="20"/>
        <v>1995102.83374744</v>
      </c>
      <c r="T125" s="43">
        <v>2.4</v>
      </c>
      <c r="U125" s="37">
        <f t="shared" si="22"/>
        <v>422.794104</v>
      </c>
      <c r="V125" s="47">
        <v>1068.58</v>
      </c>
      <c r="W125" s="42">
        <f t="shared" si="21"/>
        <v>451789.32365231996</v>
      </c>
      <c r="X125" s="50">
        <f t="shared" si="23"/>
        <v>8554951.885002859</v>
      </c>
    </row>
    <row r="126" spans="1:24" ht="12.75">
      <c r="A126" s="1">
        <v>111</v>
      </c>
      <c r="B126" t="s">
        <v>488</v>
      </c>
      <c r="C126" s="1" t="s">
        <v>4</v>
      </c>
      <c r="D126" s="40">
        <v>1523.801765</v>
      </c>
      <c r="E126" s="37">
        <v>169.972759</v>
      </c>
      <c r="F126" s="38">
        <v>0.77</v>
      </c>
      <c r="G126" s="37">
        <f t="shared" si="14"/>
        <v>130.87902443</v>
      </c>
      <c r="H126" s="40">
        <v>6185</v>
      </c>
      <c r="I126" s="37">
        <f t="shared" si="15"/>
        <v>809486.76609955</v>
      </c>
      <c r="J126" s="41">
        <v>0.6</v>
      </c>
      <c r="K126" s="37">
        <f t="shared" si="16"/>
        <v>914.2810589999999</v>
      </c>
      <c r="L126" s="37">
        <v>4435.75</v>
      </c>
      <c r="M126" s="42">
        <f t="shared" si="17"/>
        <v>4055522.2074592495</v>
      </c>
      <c r="N126" s="43">
        <v>1</v>
      </c>
      <c r="O126" s="37">
        <v>300000</v>
      </c>
      <c r="P126" s="44">
        <f t="shared" si="18"/>
        <v>300000</v>
      </c>
      <c r="Q126" s="37">
        <f t="shared" si="19"/>
        <v>1523.801765</v>
      </c>
      <c r="R126" s="37">
        <v>1068.58</v>
      </c>
      <c r="S126" s="42">
        <f t="shared" si="20"/>
        <v>1628304.0900436998</v>
      </c>
      <c r="T126" s="43">
        <v>2.4</v>
      </c>
      <c r="U126" s="37">
        <f t="shared" si="22"/>
        <v>407.93462159999996</v>
      </c>
      <c r="V126" s="47">
        <v>1068.58</v>
      </c>
      <c r="W126" s="42">
        <f t="shared" si="21"/>
        <v>435910.77794932795</v>
      </c>
      <c r="X126" s="50">
        <f t="shared" si="23"/>
        <v>7229223.841551827</v>
      </c>
    </row>
    <row r="127" spans="1:24" ht="12.75">
      <c r="A127" s="1">
        <v>112</v>
      </c>
      <c r="B127" t="s">
        <v>488</v>
      </c>
      <c r="C127" s="1" t="s">
        <v>4</v>
      </c>
      <c r="D127" s="40">
        <v>1543.54129</v>
      </c>
      <c r="E127" s="37">
        <v>172.999196</v>
      </c>
      <c r="F127" s="38">
        <v>0.77</v>
      </c>
      <c r="G127" s="37">
        <f t="shared" si="14"/>
        <v>133.20938092</v>
      </c>
      <c r="H127" s="40">
        <v>6185</v>
      </c>
      <c r="I127" s="37">
        <f t="shared" si="15"/>
        <v>823900.0209902</v>
      </c>
      <c r="J127" s="41">
        <v>0.6</v>
      </c>
      <c r="K127" s="37">
        <f t="shared" si="16"/>
        <v>926.1247739999999</v>
      </c>
      <c r="L127" s="37">
        <v>4435.75</v>
      </c>
      <c r="M127" s="42">
        <f t="shared" si="17"/>
        <v>4108057.9662704994</v>
      </c>
      <c r="N127" s="43">
        <v>1</v>
      </c>
      <c r="O127" s="37">
        <v>300000</v>
      </c>
      <c r="P127" s="44">
        <f t="shared" si="18"/>
        <v>300000</v>
      </c>
      <c r="Q127" s="37">
        <f t="shared" si="19"/>
        <v>1543.54129</v>
      </c>
      <c r="R127" s="37">
        <v>1068.58</v>
      </c>
      <c r="S127" s="42">
        <f t="shared" si="20"/>
        <v>1649397.3516681998</v>
      </c>
      <c r="T127" s="43">
        <v>2.4</v>
      </c>
      <c r="U127" s="37">
        <f t="shared" si="22"/>
        <v>415.1980704</v>
      </c>
      <c r="V127" s="47">
        <v>1068.58</v>
      </c>
      <c r="W127" s="42">
        <f t="shared" si="21"/>
        <v>443672.354068032</v>
      </c>
      <c r="X127" s="50">
        <f t="shared" si="23"/>
        <v>7325027.692996932</v>
      </c>
    </row>
    <row r="128" spans="1:24" ht="12.75">
      <c r="A128" s="1">
        <v>113</v>
      </c>
      <c r="B128" t="s">
        <v>489</v>
      </c>
      <c r="C128" s="1" t="s">
        <v>4</v>
      </c>
      <c r="D128" s="40">
        <v>1119.086273</v>
      </c>
      <c r="E128" s="37">
        <v>130.226788</v>
      </c>
      <c r="F128" s="38">
        <v>0.77</v>
      </c>
      <c r="G128" s="37">
        <f t="shared" si="14"/>
        <v>100.27462676</v>
      </c>
      <c r="H128" s="40">
        <v>6185</v>
      </c>
      <c r="I128" s="37">
        <f t="shared" si="15"/>
        <v>620198.5665106</v>
      </c>
      <c r="J128" s="41">
        <v>0.6</v>
      </c>
      <c r="K128" s="37">
        <f t="shared" si="16"/>
        <v>671.4517637999999</v>
      </c>
      <c r="L128" s="37">
        <v>4435.75</v>
      </c>
      <c r="M128" s="42">
        <f t="shared" si="17"/>
        <v>2978392.161275849</v>
      </c>
      <c r="N128" s="43">
        <v>1</v>
      </c>
      <c r="O128" s="37">
        <v>300000</v>
      </c>
      <c r="P128" s="44">
        <f t="shared" si="18"/>
        <v>300000</v>
      </c>
      <c r="Q128" s="37">
        <f t="shared" si="19"/>
        <v>1119.086273</v>
      </c>
      <c r="R128" s="37">
        <v>1068.58</v>
      </c>
      <c r="S128" s="42">
        <f t="shared" si="20"/>
        <v>1195833.20960234</v>
      </c>
      <c r="T128" s="43">
        <v>2.4</v>
      </c>
      <c r="U128" s="37">
        <f t="shared" si="22"/>
        <v>312.5442912</v>
      </c>
      <c r="V128" s="47">
        <v>1068.58</v>
      </c>
      <c r="W128" s="42">
        <f t="shared" si="21"/>
        <v>333978.5786904959</v>
      </c>
      <c r="X128" s="50">
        <f t="shared" si="23"/>
        <v>5428402.516079285</v>
      </c>
    </row>
    <row r="129" spans="1:24" ht="12.75">
      <c r="A129" s="1">
        <v>114</v>
      </c>
      <c r="B129" t="s">
        <v>490</v>
      </c>
      <c r="C129" s="1" t="s">
        <v>3</v>
      </c>
      <c r="D129" s="40">
        <v>980.607193</v>
      </c>
      <c r="E129" s="37">
        <v>123.018887</v>
      </c>
      <c r="F129" s="38">
        <v>0.77</v>
      </c>
      <c r="G129" s="37">
        <f t="shared" si="14"/>
        <v>94.72454299</v>
      </c>
      <c r="H129" s="40">
        <v>6185</v>
      </c>
      <c r="I129" s="37">
        <f t="shared" si="15"/>
        <v>585871.29839315</v>
      </c>
      <c r="J129" s="41">
        <v>0.6</v>
      </c>
      <c r="K129" s="37">
        <f t="shared" si="16"/>
        <v>588.3643158</v>
      </c>
      <c r="L129" s="37">
        <v>4435.75</v>
      </c>
      <c r="M129" s="42">
        <f t="shared" si="17"/>
        <v>2609837.01380985</v>
      </c>
      <c r="N129" s="43">
        <v>1</v>
      </c>
      <c r="O129" s="37">
        <v>300000</v>
      </c>
      <c r="P129" s="44">
        <f t="shared" si="18"/>
        <v>300000</v>
      </c>
      <c r="Q129" s="37">
        <f t="shared" si="19"/>
        <v>980.607193</v>
      </c>
      <c r="R129" s="37">
        <v>1068.58</v>
      </c>
      <c r="S129" s="42">
        <f t="shared" si="20"/>
        <v>1047857.23429594</v>
      </c>
      <c r="T129" s="43">
        <v>2.4</v>
      </c>
      <c r="U129" s="37">
        <f t="shared" si="22"/>
        <v>295.2453288</v>
      </c>
      <c r="V129" s="47">
        <v>1068.58</v>
      </c>
      <c r="W129" s="42">
        <f t="shared" si="21"/>
        <v>315493.25344910397</v>
      </c>
      <c r="X129" s="50">
        <f t="shared" si="23"/>
        <v>4859058.799948044</v>
      </c>
    </row>
    <row r="130" spans="1:24" ht="12.75">
      <c r="A130" s="1">
        <v>115</v>
      </c>
      <c r="B130" t="s">
        <v>376</v>
      </c>
      <c r="C130" s="1" t="s">
        <v>4</v>
      </c>
      <c r="D130" s="40">
        <v>1169.297356</v>
      </c>
      <c r="E130" s="37">
        <v>155.007349</v>
      </c>
      <c r="F130" s="38">
        <v>0.77</v>
      </c>
      <c r="G130" s="37">
        <f t="shared" si="14"/>
        <v>119.35565873</v>
      </c>
      <c r="H130" s="40">
        <v>6185</v>
      </c>
      <c r="I130" s="37">
        <f t="shared" si="15"/>
        <v>738214.74924505</v>
      </c>
      <c r="J130" s="41">
        <v>0.6</v>
      </c>
      <c r="K130" s="37">
        <f t="shared" si="16"/>
        <v>701.5784136</v>
      </c>
      <c r="L130" s="37">
        <v>4435.75</v>
      </c>
      <c r="M130" s="42">
        <f t="shared" si="17"/>
        <v>3112026.4481262</v>
      </c>
      <c r="N130" s="43">
        <v>1</v>
      </c>
      <c r="O130" s="37">
        <v>300000</v>
      </c>
      <c r="P130" s="44">
        <f t="shared" si="18"/>
        <v>300000</v>
      </c>
      <c r="Q130" s="37">
        <f t="shared" si="19"/>
        <v>1169.297356</v>
      </c>
      <c r="R130" s="37">
        <v>1068.58</v>
      </c>
      <c r="S130" s="42">
        <f t="shared" si="20"/>
        <v>1249487.76867448</v>
      </c>
      <c r="T130" s="43">
        <v>2.4</v>
      </c>
      <c r="U130" s="37">
        <f t="shared" si="22"/>
        <v>372.0176376</v>
      </c>
      <c r="V130" s="47">
        <v>1068.58</v>
      </c>
      <c r="W130" s="42">
        <f t="shared" si="21"/>
        <v>397530.60718660796</v>
      </c>
      <c r="X130" s="50">
        <f t="shared" si="23"/>
        <v>5797259.573232339</v>
      </c>
    </row>
    <row r="131" spans="1:24" ht="12.75">
      <c r="A131" s="1">
        <v>116</v>
      </c>
      <c r="B131" t="s">
        <v>409</v>
      </c>
      <c r="C131" s="1" t="s">
        <v>4</v>
      </c>
      <c r="D131" s="40">
        <v>483.174873</v>
      </c>
      <c r="E131" s="37">
        <v>89.443532</v>
      </c>
      <c r="F131" s="38">
        <v>0.77</v>
      </c>
      <c r="G131" s="37">
        <f t="shared" si="14"/>
        <v>68.87151964</v>
      </c>
      <c r="H131" s="40">
        <v>6185</v>
      </c>
      <c r="I131" s="37">
        <f t="shared" si="15"/>
        <v>425970.3489734</v>
      </c>
      <c r="J131" s="41">
        <v>0.6</v>
      </c>
      <c r="K131" s="37">
        <f t="shared" si="16"/>
        <v>289.9049238</v>
      </c>
      <c r="L131" s="37">
        <v>4435.75</v>
      </c>
      <c r="M131" s="42">
        <f t="shared" si="17"/>
        <v>1285945.76574585</v>
      </c>
      <c r="N131" s="43">
        <v>1</v>
      </c>
      <c r="O131" s="37">
        <v>300000</v>
      </c>
      <c r="P131" s="44">
        <f t="shared" si="18"/>
        <v>300000</v>
      </c>
      <c r="Q131" s="37">
        <f t="shared" si="19"/>
        <v>483.174873</v>
      </c>
      <c r="R131" s="37">
        <v>1068.58</v>
      </c>
      <c r="S131" s="42">
        <f t="shared" si="20"/>
        <v>516311.00579033996</v>
      </c>
      <c r="T131" s="43">
        <v>2.4</v>
      </c>
      <c r="U131" s="37">
        <f t="shared" si="22"/>
        <v>214.66447680000002</v>
      </c>
      <c r="V131" s="47">
        <v>1068.58</v>
      </c>
      <c r="W131" s="42">
        <f t="shared" si="21"/>
        <v>229386.166618944</v>
      </c>
      <c r="X131" s="50">
        <f t="shared" si="23"/>
        <v>2757613.287128534</v>
      </c>
    </row>
    <row r="132" spans="1:24" ht="12.75">
      <c r="A132" s="1">
        <v>117</v>
      </c>
      <c r="B132" t="s">
        <v>491</v>
      </c>
      <c r="C132" s="1" t="s">
        <v>4</v>
      </c>
      <c r="D132" s="40">
        <v>568.304665</v>
      </c>
      <c r="E132" s="37">
        <v>96.304368</v>
      </c>
      <c r="F132" s="38">
        <v>0.77</v>
      </c>
      <c r="G132" s="37">
        <f t="shared" si="14"/>
        <v>74.15436336</v>
      </c>
      <c r="H132" s="40">
        <v>6185</v>
      </c>
      <c r="I132" s="37">
        <f t="shared" si="15"/>
        <v>458644.7373816</v>
      </c>
      <c r="J132" s="41">
        <v>0.6</v>
      </c>
      <c r="K132" s="37">
        <f t="shared" si="16"/>
        <v>340.982799</v>
      </c>
      <c r="L132" s="37">
        <v>4435.75</v>
      </c>
      <c r="M132" s="42">
        <f t="shared" si="17"/>
        <v>1512514.45066425</v>
      </c>
      <c r="N132" s="43">
        <v>1</v>
      </c>
      <c r="O132" s="37">
        <v>300000</v>
      </c>
      <c r="P132" s="44">
        <f t="shared" si="18"/>
        <v>300000</v>
      </c>
      <c r="Q132" s="37">
        <f t="shared" si="19"/>
        <v>568.304665</v>
      </c>
      <c r="R132" s="37">
        <v>1068.58</v>
      </c>
      <c r="S132" s="42">
        <f t="shared" si="20"/>
        <v>607278.9989257</v>
      </c>
      <c r="T132" s="43">
        <v>2.4</v>
      </c>
      <c r="U132" s="37">
        <f t="shared" si="22"/>
        <v>231.1304832</v>
      </c>
      <c r="V132" s="47">
        <v>1068.58</v>
      </c>
      <c r="W132" s="42">
        <f t="shared" si="21"/>
        <v>246981.41173785596</v>
      </c>
      <c r="X132" s="50">
        <f t="shared" si="23"/>
        <v>3125419.5987094054</v>
      </c>
    </row>
    <row r="133" spans="1:24" ht="12.75">
      <c r="A133" s="1">
        <v>118</v>
      </c>
      <c r="B133" t="s">
        <v>412</v>
      </c>
      <c r="C133" s="1" t="s">
        <v>4</v>
      </c>
      <c r="D133" s="40">
        <v>1128.241234</v>
      </c>
      <c r="E133" s="37">
        <v>134.742663</v>
      </c>
      <c r="F133" s="38">
        <v>0.77</v>
      </c>
      <c r="G133" s="37">
        <f t="shared" si="14"/>
        <v>103.75185051</v>
      </c>
      <c r="H133" s="40">
        <v>6185</v>
      </c>
      <c r="I133" s="37">
        <f t="shared" si="15"/>
        <v>641705.19540435</v>
      </c>
      <c r="J133" s="41">
        <v>0.6</v>
      </c>
      <c r="K133" s="37">
        <f t="shared" si="16"/>
        <v>676.9447404</v>
      </c>
      <c r="L133" s="37">
        <v>4435.75</v>
      </c>
      <c r="M133" s="42">
        <f t="shared" si="17"/>
        <v>3002757.6322293</v>
      </c>
      <c r="N133" s="43">
        <v>1</v>
      </c>
      <c r="O133" s="37">
        <v>300000</v>
      </c>
      <c r="P133" s="44">
        <f t="shared" si="18"/>
        <v>300000</v>
      </c>
      <c r="Q133" s="37">
        <f t="shared" si="19"/>
        <v>1128.241234</v>
      </c>
      <c r="R133" s="37">
        <v>1068.58</v>
      </c>
      <c r="S133" s="42">
        <f t="shared" si="20"/>
        <v>1205616.01782772</v>
      </c>
      <c r="T133" s="43">
        <v>2.4</v>
      </c>
      <c r="U133" s="37">
        <f t="shared" si="22"/>
        <v>323.3823912</v>
      </c>
      <c r="V133" s="47">
        <v>1068.58</v>
      </c>
      <c r="W133" s="42">
        <f t="shared" si="21"/>
        <v>345559.95558849594</v>
      </c>
      <c r="X133" s="50">
        <f t="shared" si="23"/>
        <v>5495638.801049866</v>
      </c>
    </row>
    <row r="134" spans="1:24" ht="12.75">
      <c r="A134" s="1">
        <v>119</v>
      </c>
      <c r="B134" t="s">
        <v>412</v>
      </c>
      <c r="C134" s="1" t="s">
        <v>21</v>
      </c>
      <c r="D134" s="40">
        <v>695.143906</v>
      </c>
      <c r="E134" s="37">
        <v>105.970739</v>
      </c>
      <c r="F134" s="38">
        <v>0.77</v>
      </c>
      <c r="G134" s="37">
        <f t="shared" si="14"/>
        <v>81.59746903</v>
      </c>
      <c r="H134" s="40">
        <v>6185</v>
      </c>
      <c r="I134" s="37">
        <f t="shared" si="15"/>
        <v>504680.34595055</v>
      </c>
      <c r="J134" s="41">
        <v>0.6</v>
      </c>
      <c r="K134" s="37">
        <f t="shared" si="16"/>
        <v>417.0863436</v>
      </c>
      <c r="L134" s="37">
        <v>4435.75</v>
      </c>
      <c r="M134" s="42">
        <f t="shared" si="17"/>
        <v>1850090.7486237</v>
      </c>
      <c r="N134" s="43">
        <v>1</v>
      </c>
      <c r="O134" s="37">
        <v>300000</v>
      </c>
      <c r="P134" s="44">
        <f t="shared" si="18"/>
        <v>300000</v>
      </c>
      <c r="Q134" s="37">
        <f t="shared" si="19"/>
        <v>695.143906</v>
      </c>
      <c r="R134" s="37">
        <v>1068.58</v>
      </c>
      <c r="S134" s="42">
        <f t="shared" si="20"/>
        <v>742816.87507348</v>
      </c>
      <c r="T134" s="43">
        <v>2.4</v>
      </c>
      <c r="U134" s="37">
        <f t="shared" si="22"/>
        <v>254.32977359999998</v>
      </c>
      <c r="V134" s="47">
        <v>1068.58</v>
      </c>
      <c r="W134" s="42">
        <f t="shared" si="21"/>
        <v>271771.709473488</v>
      </c>
      <c r="X134" s="50">
        <f t="shared" si="23"/>
        <v>3669359.679121218</v>
      </c>
    </row>
    <row r="135" spans="1:24" ht="12.75">
      <c r="A135" s="1">
        <v>120</v>
      </c>
      <c r="B135" t="s">
        <v>409</v>
      </c>
      <c r="C135" s="1" t="s">
        <v>4</v>
      </c>
      <c r="D135" s="40">
        <v>1015.516396</v>
      </c>
      <c r="E135" s="37">
        <v>145.637464</v>
      </c>
      <c r="F135" s="38">
        <v>0.77</v>
      </c>
      <c r="G135" s="37">
        <f t="shared" si="14"/>
        <v>112.14084728</v>
      </c>
      <c r="H135" s="40">
        <v>6185</v>
      </c>
      <c r="I135" s="37">
        <f t="shared" si="15"/>
        <v>693591.1404268</v>
      </c>
      <c r="J135" s="41">
        <v>0.6</v>
      </c>
      <c r="K135" s="37">
        <f t="shared" si="16"/>
        <v>609.3098375999999</v>
      </c>
      <c r="L135" s="37">
        <v>4435.75</v>
      </c>
      <c r="M135" s="42">
        <f t="shared" si="17"/>
        <v>2702746.1121341996</v>
      </c>
      <c r="N135" s="43">
        <v>1</v>
      </c>
      <c r="O135" s="37">
        <v>300000</v>
      </c>
      <c r="P135" s="44">
        <f t="shared" si="18"/>
        <v>300000</v>
      </c>
      <c r="Q135" s="37">
        <f t="shared" si="19"/>
        <v>1015.516396</v>
      </c>
      <c r="R135" s="37">
        <v>1068.58</v>
      </c>
      <c r="S135" s="42">
        <f t="shared" si="20"/>
        <v>1085160.51043768</v>
      </c>
      <c r="T135" s="43">
        <v>2.4</v>
      </c>
      <c r="U135" s="37">
        <f t="shared" si="22"/>
        <v>349.5299136</v>
      </c>
      <c r="V135" s="47">
        <v>1068.58</v>
      </c>
      <c r="W135" s="42">
        <f t="shared" si="21"/>
        <v>373500.675074688</v>
      </c>
      <c r="X135" s="50">
        <f t="shared" si="23"/>
        <v>5154998.438073367</v>
      </c>
    </row>
    <row r="136" spans="1:24" ht="12.75">
      <c r="A136" s="1">
        <v>121</v>
      </c>
      <c r="B136" t="s">
        <v>492</v>
      </c>
      <c r="C136" s="1" t="s">
        <v>4</v>
      </c>
      <c r="D136" s="40">
        <v>1000.217644</v>
      </c>
      <c r="E136" s="37">
        <v>128.420069</v>
      </c>
      <c r="F136" s="38">
        <v>0.77</v>
      </c>
      <c r="G136" s="37">
        <f t="shared" si="14"/>
        <v>98.88345313</v>
      </c>
      <c r="H136" s="40">
        <v>6185</v>
      </c>
      <c r="I136" s="37">
        <f t="shared" si="15"/>
        <v>611594.15760905</v>
      </c>
      <c r="J136" s="41">
        <v>0.6</v>
      </c>
      <c r="K136" s="37">
        <f t="shared" si="16"/>
        <v>600.1305864</v>
      </c>
      <c r="L136" s="37">
        <v>4435.75</v>
      </c>
      <c r="M136" s="42">
        <f t="shared" si="17"/>
        <v>2662029.2486238</v>
      </c>
      <c r="N136" s="43">
        <v>1</v>
      </c>
      <c r="O136" s="37">
        <v>300000</v>
      </c>
      <c r="P136" s="44">
        <f t="shared" si="18"/>
        <v>300000</v>
      </c>
      <c r="Q136" s="37">
        <f t="shared" si="19"/>
        <v>1000.217644</v>
      </c>
      <c r="R136" s="37">
        <v>1068.58</v>
      </c>
      <c r="S136" s="42">
        <f t="shared" si="20"/>
        <v>1068812.57002552</v>
      </c>
      <c r="T136" s="43">
        <v>2.4</v>
      </c>
      <c r="U136" s="37">
        <f t="shared" si="22"/>
        <v>308.20816560000003</v>
      </c>
      <c r="V136" s="47">
        <v>1068.58</v>
      </c>
      <c r="W136" s="42">
        <f t="shared" si="21"/>
        <v>329345.08159684803</v>
      </c>
      <c r="X136" s="50">
        <f t="shared" si="23"/>
        <v>4971781.057855218</v>
      </c>
    </row>
    <row r="137" spans="1:24" ht="12.75">
      <c r="A137" s="1">
        <v>122</v>
      </c>
      <c r="B137" t="s">
        <v>493</v>
      </c>
      <c r="C137" s="1" t="s">
        <v>3</v>
      </c>
      <c r="D137" s="40">
        <v>853.108017</v>
      </c>
      <c r="E137" s="37">
        <v>118.635512</v>
      </c>
      <c r="F137" s="38">
        <v>0.77</v>
      </c>
      <c r="G137" s="37">
        <f t="shared" si="14"/>
        <v>91.34934424000001</v>
      </c>
      <c r="H137" s="40">
        <v>6185</v>
      </c>
      <c r="I137" s="37">
        <f t="shared" si="15"/>
        <v>564995.6941244</v>
      </c>
      <c r="J137" s="41">
        <v>0.6</v>
      </c>
      <c r="K137" s="37">
        <f t="shared" si="16"/>
        <v>511.86481019999997</v>
      </c>
      <c r="L137" s="37">
        <v>4435.75</v>
      </c>
      <c r="M137" s="42">
        <f t="shared" si="17"/>
        <v>2270504.3318446497</v>
      </c>
      <c r="N137" s="43">
        <v>1</v>
      </c>
      <c r="O137" s="37">
        <v>300000</v>
      </c>
      <c r="P137" s="44">
        <f t="shared" si="18"/>
        <v>300000</v>
      </c>
      <c r="Q137" s="37">
        <f t="shared" si="19"/>
        <v>853.108017</v>
      </c>
      <c r="R137" s="37">
        <v>1068.58</v>
      </c>
      <c r="S137" s="42">
        <f t="shared" si="20"/>
        <v>911614.1648058599</v>
      </c>
      <c r="T137" s="43">
        <v>2.4</v>
      </c>
      <c r="U137" s="37">
        <f t="shared" si="22"/>
        <v>284.7252288</v>
      </c>
      <c r="V137" s="47">
        <v>1068.58</v>
      </c>
      <c r="W137" s="42">
        <f t="shared" si="21"/>
        <v>304251.684991104</v>
      </c>
      <c r="X137" s="50">
        <f t="shared" si="23"/>
        <v>4351365.875766014</v>
      </c>
    </row>
    <row r="138" spans="1:24" ht="12.75">
      <c r="A138" s="1">
        <v>123</v>
      </c>
      <c r="B138" t="s">
        <v>458</v>
      </c>
      <c r="C138" s="1" t="s">
        <v>3</v>
      </c>
      <c r="D138" s="40">
        <v>811.263847</v>
      </c>
      <c r="E138" s="37">
        <v>114.548097</v>
      </c>
      <c r="F138" s="38">
        <v>0.77</v>
      </c>
      <c r="G138" s="37">
        <f t="shared" si="14"/>
        <v>88.20203469</v>
      </c>
      <c r="H138" s="40">
        <v>6185</v>
      </c>
      <c r="I138" s="37">
        <f t="shared" si="15"/>
        <v>545529.58455765</v>
      </c>
      <c r="J138" s="41">
        <v>0.6</v>
      </c>
      <c r="K138" s="37">
        <f t="shared" si="16"/>
        <v>486.7583082</v>
      </c>
      <c r="L138" s="37">
        <v>4435.75</v>
      </c>
      <c r="M138" s="42">
        <f t="shared" si="17"/>
        <v>2159138.16559815</v>
      </c>
      <c r="N138" s="43">
        <v>1</v>
      </c>
      <c r="O138" s="37">
        <v>300000</v>
      </c>
      <c r="P138" s="44">
        <f t="shared" si="18"/>
        <v>300000</v>
      </c>
      <c r="Q138" s="37">
        <f t="shared" si="19"/>
        <v>811.263847</v>
      </c>
      <c r="R138" s="37">
        <v>1068.58</v>
      </c>
      <c r="S138" s="42">
        <f t="shared" si="20"/>
        <v>866900.32162726</v>
      </c>
      <c r="T138" s="43">
        <v>2.4</v>
      </c>
      <c r="U138" s="37">
        <f t="shared" si="22"/>
        <v>274.91543279999996</v>
      </c>
      <c r="V138" s="47">
        <v>1068.58</v>
      </c>
      <c r="W138" s="42">
        <f t="shared" si="21"/>
        <v>293769.13318142394</v>
      </c>
      <c r="X138" s="50">
        <f t="shared" si="23"/>
        <v>4165337.2049644836</v>
      </c>
    </row>
    <row r="139" spans="1:24" ht="12.75">
      <c r="A139" s="1">
        <v>124</v>
      </c>
      <c r="B139" t="s">
        <v>494</v>
      </c>
      <c r="C139" s="1" t="s">
        <v>4</v>
      </c>
      <c r="D139" s="40">
        <v>1002.708</v>
      </c>
      <c r="E139" s="37">
        <v>129.6193535</v>
      </c>
      <c r="F139" s="38">
        <v>0.77</v>
      </c>
      <c r="G139" s="37">
        <f t="shared" si="14"/>
        <v>99.80690219499999</v>
      </c>
      <c r="H139" s="40">
        <v>6185</v>
      </c>
      <c r="I139" s="37">
        <f t="shared" si="15"/>
        <v>617305.6900760749</v>
      </c>
      <c r="J139" s="41">
        <v>0.6</v>
      </c>
      <c r="K139" s="37">
        <f t="shared" si="16"/>
        <v>601.6247999999999</v>
      </c>
      <c r="L139" s="37">
        <v>4435.75</v>
      </c>
      <c r="M139" s="42">
        <f t="shared" si="17"/>
        <v>2668657.2065999997</v>
      </c>
      <c r="N139" s="43">
        <v>1</v>
      </c>
      <c r="O139" s="37">
        <v>300000</v>
      </c>
      <c r="P139" s="44">
        <f t="shared" si="18"/>
        <v>300000</v>
      </c>
      <c r="Q139" s="37">
        <f t="shared" si="19"/>
        <v>1002.708</v>
      </c>
      <c r="R139" s="37">
        <v>1068.58</v>
      </c>
      <c r="S139" s="42">
        <f t="shared" si="20"/>
        <v>1071473.71464</v>
      </c>
      <c r="T139" s="43">
        <v>2.4</v>
      </c>
      <c r="U139" s="37">
        <f t="shared" si="22"/>
        <v>311.08644839999994</v>
      </c>
      <c r="V139" s="47">
        <v>1068.58</v>
      </c>
      <c r="W139" s="42">
        <f t="shared" si="21"/>
        <v>332420.75703127193</v>
      </c>
      <c r="X139" s="50">
        <f t="shared" si="23"/>
        <v>4989857.368347346</v>
      </c>
    </row>
    <row r="140" spans="1:24" ht="12.75">
      <c r="A140" s="1">
        <v>125</v>
      </c>
      <c r="B140" t="s">
        <v>495</v>
      </c>
      <c r="C140" s="1" t="s">
        <v>4</v>
      </c>
      <c r="D140" s="40">
        <v>1304.114151</v>
      </c>
      <c r="E140" s="37">
        <v>147.67214</v>
      </c>
      <c r="F140" s="38">
        <v>0.77</v>
      </c>
      <c r="G140" s="37">
        <f t="shared" si="14"/>
        <v>113.70754780000001</v>
      </c>
      <c r="H140" s="40">
        <v>6185</v>
      </c>
      <c r="I140" s="37">
        <f t="shared" si="15"/>
        <v>703281.1831430001</v>
      </c>
      <c r="J140" s="41">
        <v>0.6</v>
      </c>
      <c r="K140" s="37">
        <f t="shared" si="16"/>
        <v>782.4684906</v>
      </c>
      <c r="L140" s="37">
        <v>4435.75</v>
      </c>
      <c r="M140" s="42">
        <f t="shared" si="17"/>
        <v>3470834.6071789498</v>
      </c>
      <c r="N140" s="43">
        <v>1</v>
      </c>
      <c r="O140" s="37">
        <v>300000</v>
      </c>
      <c r="P140" s="44">
        <f t="shared" si="18"/>
        <v>300000</v>
      </c>
      <c r="Q140" s="37">
        <f t="shared" si="19"/>
        <v>1304.114151</v>
      </c>
      <c r="R140" s="37">
        <v>1068.58</v>
      </c>
      <c r="S140" s="42">
        <f t="shared" si="20"/>
        <v>1393550.29947558</v>
      </c>
      <c r="T140" s="43">
        <v>2.4</v>
      </c>
      <c r="U140" s="37">
        <f t="shared" si="22"/>
        <v>354.413136</v>
      </c>
      <c r="V140" s="47">
        <v>1068.58</v>
      </c>
      <c r="W140" s="42">
        <f t="shared" si="21"/>
        <v>378718.78886688</v>
      </c>
      <c r="X140" s="50">
        <f t="shared" si="23"/>
        <v>6246384.87866441</v>
      </c>
    </row>
    <row r="141" spans="1:24" ht="12.75">
      <c r="A141" s="1">
        <v>126</v>
      </c>
      <c r="B141" t="s">
        <v>376</v>
      </c>
      <c r="C141" s="1" t="s">
        <v>4</v>
      </c>
      <c r="D141" s="40">
        <v>2309.963081</v>
      </c>
      <c r="E141" s="37">
        <v>203.46918</v>
      </c>
      <c r="F141" s="38">
        <v>0.77</v>
      </c>
      <c r="G141" s="37">
        <f t="shared" si="14"/>
        <v>156.6712686</v>
      </c>
      <c r="H141" s="40">
        <v>6185</v>
      </c>
      <c r="I141" s="37">
        <f t="shared" si="15"/>
        <v>969011.796291</v>
      </c>
      <c r="J141" s="41">
        <v>0.6</v>
      </c>
      <c r="K141" s="37">
        <f t="shared" si="16"/>
        <v>1385.9778485999998</v>
      </c>
      <c r="L141" s="37">
        <v>4435.75</v>
      </c>
      <c r="M141" s="42">
        <f t="shared" si="17"/>
        <v>6147851.241927449</v>
      </c>
      <c r="N141" s="43">
        <v>1</v>
      </c>
      <c r="O141" s="37">
        <v>300000</v>
      </c>
      <c r="P141" s="44">
        <f t="shared" si="18"/>
        <v>300000</v>
      </c>
      <c r="Q141" s="37">
        <f t="shared" si="19"/>
        <v>2309.963081</v>
      </c>
      <c r="R141" s="37">
        <v>1068.58</v>
      </c>
      <c r="S141" s="42">
        <f t="shared" si="20"/>
        <v>2468380.3490949795</v>
      </c>
      <c r="T141" s="43">
        <v>2.4</v>
      </c>
      <c r="U141" s="37">
        <f t="shared" si="22"/>
        <v>488.32603199999994</v>
      </c>
      <c r="V141" s="47">
        <v>1068.58</v>
      </c>
      <c r="W141" s="42">
        <f t="shared" si="21"/>
        <v>521815.4312745599</v>
      </c>
      <c r="X141" s="50">
        <f t="shared" si="23"/>
        <v>10407058.818587987</v>
      </c>
    </row>
    <row r="142" spans="1:24" ht="12.75">
      <c r="A142" s="1">
        <v>127</v>
      </c>
      <c r="B142" t="s">
        <v>376</v>
      </c>
      <c r="C142" s="1" t="s">
        <v>4</v>
      </c>
      <c r="D142" s="40">
        <v>606.092621</v>
      </c>
      <c r="E142" s="37">
        <v>102.834075</v>
      </c>
      <c r="F142" s="38">
        <v>0.77</v>
      </c>
      <c r="G142" s="37">
        <f t="shared" si="14"/>
        <v>79.18223775</v>
      </c>
      <c r="H142" s="40">
        <v>6185</v>
      </c>
      <c r="I142" s="37">
        <f t="shared" si="15"/>
        <v>489742.14048375</v>
      </c>
      <c r="J142" s="41">
        <v>0.6</v>
      </c>
      <c r="K142" s="37">
        <f t="shared" si="16"/>
        <v>363.65557259999997</v>
      </c>
      <c r="L142" s="37">
        <v>4435.75</v>
      </c>
      <c r="M142" s="42">
        <f t="shared" si="17"/>
        <v>1613085.20616045</v>
      </c>
      <c r="N142" s="43">
        <v>1</v>
      </c>
      <c r="O142" s="37">
        <v>300000</v>
      </c>
      <c r="P142" s="44">
        <f t="shared" si="18"/>
        <v>300000</v>
      </c>
      <c r="Q142" s="37">
        <f t="shared" si="19"/>
        <v>606.092621</v>
      </c>
      <c r="R142" s="37">
        <v>1068.58</v>
      </c>
      <c r="S142" s="42">
        <f t="shared" si="20"/>
        <v>647658.4529481799</v>
      </c>
      <c r="T142" s="43">
        <v>2.4</v>
      </c>
      <c r="U142" s="37">
        <f t="shared" si="22"/>
        <v>246.80177999999998</v>
      </c>
      <c r="V142" s="47">
        <v>1068.58</v>
      </c>
      <c r="W142" s="42">
        <f t="shared" si="21"/>
        <v>263727.44607239997</v>
      </c>
      <c r="X142" s="50">
        <f t="shared" si="23"/>
        <v>3314213.24566478</v>
      </c>
    </row>
    <row r="143" spans="1:24" ht="12.75">
      <c r="A143" s="1">
        <v>128</v>
      </c>
      <c r="B143" t="s">
        <v>495</v>
      </c>
      <c r="C143" s="1" t="s">
        <v>4</v>
      </c>
      <c r="D143" s="40">
        <v>1213.888489</v>
      </c>
      <c r="E143" s="37">
        <v>143.067784</v>
      </c>
      <c r="F143" s="38">
        <v>0.77</v>
      </c>
      <c r="G143" s="37">
        <f t="shared" si="14"/>
        <v>110.16219367999999</v>
      </c>
      <c r="H143" s="40">
        <v>6185</v>
      </c>
      <c r="I143" s="37">
        <f t="shared" si="15"/>
        <v>681353.1679108</v>
      </c>
      <c r="J143" s="41">
        <v>0.6</v>
      </c>
      <c r="K143" s="37">
        <f t="shared" si="16"/>
        <v>728.3330933999999</v>
      </c>
      <c r="L143" s="37">
        <v>4435.75</v>
      </c>
      <c r="M143" s="42">
        <f t="shared" si="17"/>
        <v>3230703.51904905</v>
      </c>
      <c r="N143" s="43">
        <v>1</v>
      </c>
      <c r="O143" s="37">
        <v>300000</v>
      </c>
      <c r="P143" s="44">
        <f t="shared" si="18"/>
        <v>300000</v>
      </c>
      <c r="Q143" s="37">
        <f t="shared" si="19"/>
        <v>1213.888489</v>
      </c>
      <c r="R143" s="37">
        <v>1068.58</v>
      </c>
      <c r="S143" s="42">
        <f t="shared" si="20"/>
        <v>1297136.9615756199</v>
      </c>
      <c r="T143" s="43">
        <v>2.4</v>
      </c>
      <c r="U143" s="37">
        <f t="shared" si="22"/>
        <v>343.3626816</v>
      </c>
      <c r="V143" s="47">
        <v>1068.58</v>
      </c>
      <c r="W143" s="42">
        <f t="shared" si="21"/>
        <v>366910.49430412793</v>
      </c>
      <c r="X143" s="50">
        <f t="shared" si="23"/>
        <v>5876104.1428395985</v>
      </c>
    </row>
    <row r="144" spans="1:24" ht="12.75">
      <c r="A144" s="1">
        <v>129</v>
      </c>
      <c r="B144" t="s">
        <v>496</v>
      </c>
      <c r="C144" s="1" t="s">
        <v>4</v>
      </c>
      <c r="D144" s="40">
        <v>516.514076</v>
      </c>
      <c r="E144" s="37">
        <v>97.551357</v>
      </c>
      <c r="F144" s="38">
        <v>0.77</v>
      </c>
      <c r="G144" s="37">
        <f t="shared" si="14"/>
        <v>75.11454489</v>
      </c>
      <c r="H144" s="40">
        <v>6185</v>
      </c>
      <c r="I144" s="37">
        <f t="shared" si="15"/>
        <v>464583.46014465</v>
      </c>
      <c r="J144" s="41">
        <v>0.6</v>
      </c>
      <c r="K144" s="37">
        <f t="shared" si="16"/>
        <v>309.9084456</v>
      </c>
      <c r="L144" s="37">
        <v>4435.75</v>
      </c>
      <c r="M144" s="42">
        <f t="shared" si="17"/>
        <v>1374676.3875702</v>
      </c>
      <c r="N144" s="43">
        <v>1</v>
      </c>
      <c r="O144" s="37">
        <v>300000</v>
      </c>
      <c r="P144" s="44">
        <f t="shared" si="18"/>
        <v>300000</v>
      </c>
      <c r="Q144" s="37">
        <f t="shared" si="19"/>
        <v>516.514076</v>
      </c>
      <c r="R144" s="37">
        <v>1068.58</v>
      </c>
      <c r="S144" s="42">
        <f t="shared" si="20"/>
        <v>551936.61133208</v>
      </c>
      <c r="T144" s="43">
        <v>2.4</v>
      </c>
      <c r="U144" s="37">
        <f aca="true" t="shared" si="24" ref="U144:U150">T144*E144</f>
        <v>234.12325679999998</v>
      </c>
      <c r="V144" s="47">
        <v>1068.58</v>
      </c>
      <c r="W144" s="42">
        <f t="shared" si="21"/>
        <v>250179.42975134397</v>
      </c>
      <c r="X144" s="50">
        <f aca="true" t="shared" si="25" ref="X144:X150">W144+S144+P144+M144+I144</f>
        <v>2941375.888798274</v>
      </c>
    </row>
    <row r="145" spans="1:24" ht="12.75">
      <c r="A145" s="1">
        <v>130</v>
      </c>
      <c r="B145" t="s">
        <v>482</v>
      </c>
      <c r="C145" s="1" t="s">
        <v>4</v>
      </c>
      <c r="D145" s="40">
        <v>920.718712</v>
      </c>
      <c r="E145" s="37">
        <v>125.521378</v>
      </c>
      <c r="F145" s="38">
        <v>0.77</v>
      </c>
      <c r="G145" s="37">
        <f aca="true" t="shared" si="26" ref="G145:G150">E145*F145</f>
        <v>96.65146106</v>
      </c>
      <c r="H145" s="40">
        <v>6185</v>
      </c>
      <c r="I145" s="37">
        <f aca="true" t="shared" si="27" ref="I145:I150">G145*H145</f>
        <v>597789.2866561001</v>
      </c>
      <c r="J145" s="41">
        <v>0.6</v>
      </c>
      <c r="K145" s="37">
        <f aca="true" t="shared" si="28" ref="K145:K150">D145*J145</f>
        <v>552.4312272</v>
      </c>
      <c r="L145" s="37">
        <v>4435.75</v>
      </c>
      <c r="M145" s="42">
        <f aca="true" t="shared" si="29" ref="M145:M150">K145*L145</f>
        <v>2450446.8160524</v>
      </c>
      <c r="N145" s="43">
        <v>1</v>
      </c>
      <c r="O145" s="37">
        <v>300000</v>
      </c>
      <c r="P145" s="44">
        <f aca="true" t="shared" si="30" ref="P145:P150">N145*O145</f>
        <v>300000</v>
      </c>
      <c r="Q145" s="37">
        <f aca="true" t="shared" si="31" ref="Q145:Q150">D145</f>
        <v>920.718712</v>
      </c>
      <c r="R145" s="37">
        <v>1068.58</v>
      </c>
      <c r="S145" s="42">
        <f aca="true" t="shared" si="32" ref="S145:S150">Q145*R145</f>
        <v>983861.6012689599</v>
      </c>
      <c r="T145" s="43">
        <v>2.4</v>
      </c>
      <c r="U145" s="37">
        <f t="shared" si="24"/>
        <v>301.2513072</v>
      </c>
      <c r="V145" s="47">
        <v>1068.58</v>
      </c>
      <c r="W145" s="42">
        <f aca="true" t="shared" si="33" ref="W145:W150">U145*V145</f>
        <v>321911.12184777594</v>
      </c>
      <c r="X145" s="50">
        <f t="shared" si="25"/>
        <v>4654008.825825236</v>
      </c>
    </row>
    <row r="146" spans="1:24" ht="12.75">
      <c r="A146" s="1">
        <v>131</v>
      </c>
      <c r="B146" t="s">
        <v>202</v>
      </c>
      <c r="C146" s="1" t="s">
        <v>4</v>
      </c>
      <c r="D146" s="40">
        <v>1266.717468</v>
      </c>
      <c r="E146" s="37">
        <v>144.244645</v>
      </c>
      <c r="F146" s="38">
        <v>0.77</v>
      </c>
      <c r="G146" s="37">
        <f t="shared" si="26"/>
        <v>111.06837664999999</v>
      </c>
      <c r="H146" s="40">
        <v>6185</v>
      </c>
      <c r="I146" s="37">
        <f t="shared" si="27"/>
        <v>686957.9095802499</v>
      </c>
      <c r="J146" s="41">
        <v>0.6</v>
      </c>
      <c r="K146" s="37">
        <f t="shared" si="28"/>
        <v>760.0304808</v>
      </c>
      <c r="L146" s="37">
        <v>4435.75</v>
      </c>
      <c r="M146" s="42">
        <f t="shared" si="29"/>
        <v>3371305.2052086</v>
      </c>
      <c r="N146" s="43">
        <v>1</v>
      </c>
      <c r="O146" s="37">
        <v>300000</v>
      </c>
      <c r="P146" s="44">
        <f t="shared" si="30"/>
        <v>300000</v>
      </c>
      <c r="Q146" s="37">
        <f t="shared" si="31"/>
        <v>1266.717468</v>
      </c>
      <c r="R146" s="37">
        <v>1068.58</v>
      </c>
      <c r="S146" s="42">
        <f t="shared" si="32"/>
        <v>1353588.95195544</v>
      </c>
      <c r="T146" s="43">
        <v>2.4</v>
      </c>
      <c r="U146" s="37">
        <f t="shared" si="24"/>
        <v>346.187148</v>
      </c>
      <c r="V146" s="47">
        <v>1068.58</v>
      </c>
      <c r="W146" s="42">
        <f t="shared" si="33"/>
        <v>369928.6626098399</v>
      </c>
      <c r="X146" s="50">
        <f t="shared" si="25"/>
        <v>6081780.72935413</v>
      </c>
    </row>
    <row r="147" spans="1:24" ht="12.75">
      <c r="A147" s="1">
        <v>132</v>
      </c>
      <c r="B147" t="s">
        <v>483</v>
      </c>
      <c r="C147" s="1" t="s">
        <v>4</v>
      </c>
      <c r="D147" s="40">
        <v>756.343819</v>
      </c>
      <c r="E147" s="37">
        <v>129.123729</v>
      </c>
      <c r="F147" s="38">
        <v>0.77</v>
      </c>
      <c r="G147" s="37">
        <f t="shared" si="26"/>
        <v>99.42527133</v>
      </c>
      <c r="H147" s="40">
        <v>6185</v>
      </c>
      <c r="I147" s="37">
        <f t="shared" si="27"/>
        <v>614945.30317605</v>
      </c>
      <c r="J147" s="41">
        <v>0.6</v>
      </c>
      <c r="K147" s="37">
        <f t="shared" si="28"/>
        <v>453.8062914</v>
      </c>
      <c r="L147" s="37">
        <v>4435.75</v>
      </c>
      <c r="M147" s="42">
        <f t="shared" si="29"/>
        <v>2012971.25707755</v>
      </c>
      <c r="N147" s="43">
        <v>1</v>
      </c>
      <c r="O147" s="37">
        <v>300000</v>
      </c>
      <c r="P147" s="44">
        <f t="shared" si="30"/>
        <v>300000</v>
      </c>
      <c r="Q147" s="37">
        <f t="shared" si="31"/>
        <v>756.343819</v>
      </c>
      <c r="R147" s="37">
        <v>1068.58</v>
      </c>
      <c r="S147" s="42">
        <f t="shared" si="32"/>
        <v>808213.87810702</v>
      </c>
      <c r="T147" s="43">
        <v>2.4</v>
      </c>
      <c r="U147" s="37">
        <f t="shared" si="24"/>
        <v>309.89694959999997</v>
      </c>
      <c r="V147" s="47">
        <v>1068.58</v>
      </c>
      <c r="W147" s="42">
        <f t="shared" si="33"/>
        <v>331149.68240356795</v>
      </c>
      <c r="X147" s="50">
        <f t="shared" si="25"/>
        <v>4067280.120764188</v>
      </c>
    </row>
    <row r="148" spans="1:24" ht="12.75">
      <c r="A148" s="1">
        <v>133</v>
      </c>
      <c r="B148" t="s">
        <v>482</v>
      </c>
      <c r="C148" s="1" t="s">
        <v>4</v>
      </c>
      <c r="D148" s="40">
        <v>939.94265</v>
      </c>
      <c r="E148" s="37">
        <v>122.779461</v>
      </c>
      <c r="F148" s="38">
        <v>0.77</v>
      </c>
      <c r="G148" s="37">
        <f t="shared" si="26"/>
        <v>94.54018497</v>
      </c>
      <c r="H148" s="40">
        <v>6185</v>
      </c>
      <c r="I148" s="37">
        <f t="shared" si="27"/>
        <v>584731.04403945</v>
      </c>
      <c r="J148" s="41">
        <v>0.6</v>
      </c>
      <c r="K148" s="37">
        <f t="shared" si="28"/>
        <v>563.9655899999999</v>
      </c>
      <c r="L148" s="37">
        <v>4435.75</v>
      </c>
      <c r="M148" s="42">
        <f t="shared" si="29"/>
        <v>2501610.3658425</v>
      </c>
      <c r="N148" s="43">
        <v>1</v>
      </c>
      <c r="O148" s="37">
        <v>300000</v>
      </c>
      <c r="P148" s="44">
        <f t="shared" si="30"/>
        <v>300000</v>
      </c>
      <c r="Q148" s="37">
        <f t="shared" si="31"/>
        <v>939.94265</v>
      </c>
      <c r="R148" s="37">
        <v>1068.58</v>
      </c>
      <c r="S148" s="42">
        <f t="shared" si="32"/>
        <v>1004403.9169369999</v>
      </c>
      <c r="T148" s="43">
        <v>2.4</v>
      </c>
      <c r="U148" s="37">
        <f t="shared" si="24"/>
        <v>294.6707064</v>
      </c>
      <c r="V148" s="47">
        <v>1068.58</v>
      </c>
      <c r="W148" s="42">
        <f t="shared" si="33"/>
        <v>314879.22344491194</v>
      </c>
      <c r="X148" s="50">
        <f t="shared" si="25"/>
        <v>4705624.550263861</v>
      </c>
    </row>
    <row r="149" spans="1:24" ht="12.75">
      <c r="A149" s="1">
        <v>134</v>
      </c>
      <c r="B149" t="s">
        <v>482</v>
      </c>
      <c r="C149" s="1" t="s">
        <v>4</v>
      </c>
      <c r="D149" s="40">
        <v>724.697975</v>
      </c>
      <c r="E149" s="37">
        <v>120.863332</v>
      </c>
      <c r="F149" s="38">
        <v>0.77</v>
      </c>
      <c r="G149" s="37">
        <f t="shared" si="26"/>
        <v>93.06476564</v>
      </c>
      <c r="H149" s="40">
        <v>6185</v>
      </c>
      <c r="I149" s="37">
        <f t="shared" si="27"/>
        <v>575605.5754834</v>
      </c>
      <c r="J149" s="41">
        <v>0.6</v>
      </c>
      <c r="K149" s="37">
        <f t="shared" si="28"/>
        <v>434.818785</v>
      </c>
      <c r="L149" s="37">
        <v>4435.75</v>
      </c>
      <c r="M149" s="42">
        <f t="shared" si="29"/>
        <v>1928747.4255637499</v>
      </c>
      <c r="N149" s="43">
        <v>1</v>
      </c>
      <c r="O149" s="37">
        <v>300000</v>
      </c>
      <c r="P149" s="44">
        <f t="shared" si="30"/>
        <v>300000</v>
      </c>
      <c r="Q149" s="37">
        <f t="shared" si="31"/>
        <v>724.697975</v>
      </c>
      <c r="R149" s="37">
        <v>1068.58</v>
      </c>
      <c r="S149" s="42">
        <f t="shared" si="32"/>
        <v>774397.7621255</v>
      </c>
      <c r="T149" s="43">
        <v>2.4</v>
      </c>
      <c r="U149" s="37">
        <f t="shared" si="24"/>
        <v>290.07199679999997</v>
      </c>
      <c r="V149" s="47">
        <v>1068.58</v>
      </c>
      <c r="W149" s="42">
        <f t="shared" si="33"/>
        <v>309965.13434054394</v>
      </c>
      <c r="X149" s="50">
        <f t="shared" si="25"/>
        <v>3888715.8975131935</v>
      </c>
    </row>
    <row r="150" spans="1:24" ht="12.75">
      <c r="A150" s="1">
        <v>135</v>
      </c>
      <c r="B150" t="s">
        <v>361</v>
      </c>
      <c r="C150" s="1" t="s">
        <v>4</v>
      </c>
      <c r="D150" s="40">
        <v>1207.3471333</v>
      </c>
      <c r="E150" s="37">
        <v>140.12307</v>
      </c>
      <c r="F150" s="38">
        <v>0.77</v>
      </c>
      <c r="G150" s="37">
        <f t="shared" si="26"/>
        <v>107.89476390000002</v>
      </c>
      <c r="H150" s="40">
        <v>6185</v>
      </c>
      <c r="I150" s="37">
        <f t="shared" si="27"/>
        <v>667329.1147215001</v>
      </c>
      <c r="J150" s="41">
        <v>0.6</v>
      </c>
      <c r="K150" s="37">
        <f t="shared" si="28"/>
        <v>724.40827998</v>
      </c>
      <c r="L150" s="37">
        <v>4435.75</v>
      </c>
      <c r="M150" s="42">
        <f t="shared" si="29"/>
        <v>3213294.027921285</v>
      </c>
      <c r="N150" s="43">
        <v>1</v>
      </c>
      <c r="O150" s="37">
        <v>300000</v>
      </c>
      <c r="P150" s="44">
        <f t="shared" si="30"/>
        <v>300000</v>
      </c>
      <c r="Q150" s="37">
        <f t="shared" si="31"/>
        <v>1207.3471333</v>
      </c>
      <c r="R150" s="37">
        <v>1068.58</v>
      </c>
      <c r="S150" s="42">
        <f t="shared" si="32"/>
        <v>1290146.999701714</v>
      </c>
      <c r="T150" s="43">
        <v>2.4</v>
      </c>
      <c r="U150" s="37">
        <f t="shared" si="24"/>
        <v>336.295368</v>
      </c>
      <c r="V150" s="47">
        <v>1068.58</v>
      </c>
      <c r="W150" s="42">
        <f t="shared" si="33"/>
        <v>359358.50433743995</v>
      </c>
      <c r="X150" s="45">
        <f t="shared" si="25"/>
        <v>5830128.646681939</v>
      </c>
    </row>
    <row r="151" spans="1:24" ht="12.75">
      <c r="A151" s="2"/>
      <c r="B151" s="3"/>
      <c r="C151" s="2"/>
      <c r="D151" s="3"/>
      <c r="E151" s="54"/>
      <c r="F151" s="1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6" ht="12.75">
      <c r="A152" s="1"/>
      <c r="B152" s="11"/>
      <c r="C152" s="30" t="s">
        <v>246</v>
      </c>
      <c r="D152" s="37">
        <f>SUM(D16:D150)</f>
        <v>230553.09905429994</v>
      </c>
      <c r="E152" s="37">
        <f>SUM(E16:E150)</f>
        <v>21948.281114299996</v>
      </c>
      <c r="F152" s="14"/>
      <c r="G152" s="1"/>
      <c r="H152" s="1"/>
      <c r="I152" s="56">
        <f>SUM(I16:I150)</f>
        <v>104527591.39279802</v>
      </c>
      <c r="J152" s="34"/>
      <c r="K152" s="34"/>
      <c r="L152" s="34"/>
      <c r="M152" s="56">
        <f>SUM(M16:M150)</f>
        <v>613605545.4780669</v>
      </c>
      <c r="N152" s="34"/>
      <c r="O152" s="34"/>
      <c r="P152" s="56">
        <f>SUM(P16:P150)</f>
        <v>40500000</v>
      </c>
      <c r="Q152" s="34"/>
      <c r="R152" s="34"/>
      <c r="S152" s="56">
        <f>SUM(S16:S150)</f>
        <v>246364430.5874439</v>
      </c>
      <c r="T152" s="34"/>
      <c r="U152" s="34"/>
      <c r="V152" s="34"/>
      <c r="W152" s="56">
        <f>SUM(W16:W150)</f>
        <v>56288386.15948484</v>
      </c>
      <c r="X152" s="56">
        <f>SUM(X16:X150)</f>
        <v>1061285953.6177934</v>
      </c>
      <c r="Z152" s="40">
        <v>1713605620</v>
      </c>
    </row>
    <row r="153" spans="1:24" ht="12.75">
      <c r="A153" s="4"/>
      <c r="B153" s="5"/>
      <c r="C153" s="10"/>
      <c r="D153" s="55"/>
      <c r="E153" s="39"/>
      <c r="F153" s="13"/>
      <c r="G153" s="4"/>
      <c r="H153" s="4"/>
      <c r="I153" s="45"/>
      <c r="J153" s="4"/>
      <c r="K153" s="4"/>
      <c r="L153" s="4"/>
      <c r="M153" s="45"/>
      <c r="N153" s="4"/>
      <c r="O153" s="4"/>
      <c r="P153" s="45"/>
      <c r="Q153" s="4"/>
      <c r="R153" s="4"/>
      <c r="S153" s="45"/>
      <c r="T153" s="4"/>
      <c r="U153" s="4"/>
      <c r="V153" s="4"/>
      <c r="W153" s="45"/>
      <c r="X153" s="45"/>
    </row>
    <row r="156" ht="12.75">
      <c r="X156" s="48"/>
    </row>
    <row r="158" ht="12.75">
      <c r="D158" s="48"/>
    </row>
  </sheetData>
  <mergeCells count="7">
    <mergeCell ref="A12:A15"/>
    <mergeCell ref="B12:B15"/>
    <mergeCell ref="C12:C15"/>
    <mergeCell ref="F12:I12"/>
    <mergeCell ref="N12:P12"/>
    <mergeCell ref="T12:W12"/>
    <mergeCell ref="Q12:S12"/>
  </mergeCells>
  <printOptions/>
  <pageMargins left="0.75" right="0.75" top="1" bottom="1" header="0.5" footer="0.5"/>
  <pageSetup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5.28125" style="0" customWidth="1"/>
    <col min="3" max="3" width="12.28125" style="0" customWidth="1"/>
    <col min="4" max="4" width="14.57421875" style="0" customWidth="1"/>
    <col min="5" max="5" width="19.140625" style="0" customWidth="1"/>
    <col min="6" max="6" width="10.7109375" style="0" bestFit="1" customWidth="1"/>
    <col min="7" max="7" width="10.57421875" style="0" bestFit="1" customWidth="1"/>
    <col min="8" max="8" width="11.7109375" style="0" customWidth="1"/>
    <col min="9" max="9" width="14.8515625" style="0" customWidth="1"/>
    <col min="10" max="10" width="9.28125" style="0" bestFit="1" customWidth="1"/>
    <col min="12" max="12" width="12.140625" style="0" customWidth="1"/>
    <col min="13" max="13" width="16.57421875" style="0" bestFit="1" customWidth="1"/>
    <col min="15" max="15" width="11.7109375" style="0" customWidth="1"/>
    <col min="16" max="16" width="13.8515625" style="0" bestFit="1" customWidth="1"/>
    <col min="17" max="17" width="14.421875" style="0" customWidth="1"/>
    <col min="18" max="18" width="9.8515625" style="0" bestFit="1" customWidth="1"/>
    <col min="19" max="19" width="15.00390625" style="0" bestFit="1" customWidth="1"/>
    <col min="20" max="20" width="11.8515625" style="0" customWidth="1"/>
    <col min="21" max="21" width="15.00390625" style="0" customWidth="1"/>
    <col min="22" max="22" width="9.8515625" style="0" bestFit="1" customWidth="1"/>
    <col min="23" max="23" width="13.8515625" style="0" bestFit="1" customWidth="1"/>
    <col min="24" max="24" width="16.57421875" style="0" bestFit="1" customWidth="1"/>
    <col min="26" max="26" width="18.8515625" style="0" customWidth="1"/>
  </cols>
  <sheetData>
    <row r="2" ht="12.75">
      <c r="A2" s="9" t="s">
        <v>497</v>
      </c>
    </row>
    <row r="4" ht="12.75">
      <c r="A4" s="9" t="s">
        <v>537</v>
      </c>
    </row>
    <row r="6" spans="1:2" ht="12.75">
      <c r="A6" s="9" t="s">
        <v>534</v>
      </c>
      <c r="B6" s="9"/>
    </row>
    <row r="7" spans="1:2" ht="12.75">
      <c r="A7" s="9" t="s">
        <v>533</v>
      </c>
      <c r="B7" s="9"/>
    </row>
    <row r="8" spans="1:2" ht="12.75">
      <c r="A8" s="9" t="s">
        <v>535</v>
      </c>
      <c r="B8" s="9"/>
    </row>
    <row r="9" ht="12.75">
      <c r="A9" s="9" t="s">
        <v>536</v>
      </c>
    </row>
    <row r="10" ht="12.75">
      <c r="A10" s="9"/>
    </row>
    <row r="12" spans="1:5" ht="12.75">
      <c r="A12" s="3"/>
      <c r="B12" s="3"/>
      <c r="C12" s="3"/>
      <c r="D12" s="3"/>
      <c r="E12" s="3"/>
    </row>
    <row r="13" spans="1:5" ht="12.75">
      <c r="A13" s="33"/>
      <c r="B13" s="25"/>
      <c r="C13" s="25" t="s">
        <v>540</v>
      </c>
      <c r="D13" s="25" t="s">
        <v>540</v>
      </c>
      <c r="E13" s="25" t="s">
        <v>545</v>
      </c>
    </row>
    <row r="14" spans="1:5" ht="12.75">
      <c r="A14" s="33" t="s">
        <v>539</v>
      </c>
      <c r="B14" s="25" t="s">
        <v>538</v>
      </c>
      <c r="C14" s="25" t="s">
        <v>541</v>
      </c>
      <c r="D14" s="25" t="s">
        <v>543</v>
      </c>
      <c r="E14" s="25" t="s">
        <v>546</v>
      </c>
    </row>
    <row r="15" spans="1:5" ht="12.75">
      <c r="A15" s="11"/>
      <c r="B15" s="11"/>
      <c r="C15" s="25" t="s">
        <v>542</v>
      </c>
      <c r="D15" s="33"/>
      <c r="E15" s="11"/>
    </row>
    <row r="16" spans="1:5" ht="12.75">
      <c r="A16" s="11"/>
      <c r="B16" s="11"/>
      <c r="C16" s="11"/>
      <c r="D16" s="25" t="s">
        <v>544</v>
      </c>
      <c r="E16" s="25" t="s">
        <v>503</v>
      </c>
    </row>
    <row r="17" spans="1:5" ht="12.75">
      <c r="A17" s="5"/>
      <c r="B17" s="5"/>
      <c r="C17" s="5"/>
      <c r="D17" s="5"/>
      <c r="E17" s="5"/>
    </row>
    <row r="19" spans="1:5" ht="12.75">
      <c r="A19" s="6">
        <v>1</v>
      </c>
      <c r="B19" t="s">
        <v>547</v>
      </c>
      <c r="C19" s="6">
        <v>433</v>
      </c>
      <c r="D19" s="60">
        <v>183.3</v>
      </c>
      <c r="E19" s="59">
        <f>Lancang!X450</f>
        <v>7775301548.49518</v>
      </c>
    </row>
    <row r="20" spans="2:4" ht="12.75">
      <c r="B20" t="s">
        <v>548</v>
      </c>
      <c r="D20" s="60"/>
    </row>
    <row r="21" ht="12.75">
      <c r="D21" s="60"/>
    </row>
    <row r="22" spans="1:5" ht="12.75">
      <c r="A22" s="6">
        <v>2</v>
      </c>
      <c r="B22" t="s">
        <v>547</v>
      </c>
      <c r="C22" s="6">
        <v>299</v>
      </c>
      <c r="D22" s="60">
        <v>58.98</v>
      </c>
      <c r="E22" s="40">
        <f>'Pasi Lhol'!X315</f>
        <v>2657336945.0848985</v>
      </c>
    </row>
    <row r="23" spans="2:4" ht="12.75">
      <c r="B23" t="s">
        <v>549</v>
      </c>
      <c r="D23" s="60"/>
    </row>
    <row r="24" ht="12.75">
      <c r="D24" s="60"/>
    </row>
    <row r="25" spans="1:5" ht="12.75">
      <c r="A25" s="6">
        <v>3</v>
      </c>
      <c r="B25" t="s">
        <v>547</v>
      </c>
      <c r="C25" s="6">
        <v>135</v>
      </c>
      <c r="D25" s="60">
        <v>23.1</v>
      </c>
      <c r="E25" s="40">
        <f>Jeumenang!X152</f>
        <v>1061285953.6177934</v>
      </c>
    </row>
    <row r="26" ht="12.75">
      <c r="B26" t="s">
        <v>552</v>
      </c>
    </row>
    <row r="28" spans="1:5" ht="12.75">
      <c r="A28" s="5"/>
      <c r="B28" s="5"/>
      <c r="C28" s="5"/>
      <c r="D28" s="5"/>
      <c r="E28" s="5"/>
    </row>
    <row r="30" spans="2:5" ht="12.75">
      <c r="B30" t="s">
        <v>550</v>
      </c>
      <c r="C30" s="6">
        <f>SUM(C19:C25)</f>
        <v>867</v>
      </c>
      <c r="D30" s="61">
        <f>SUM(D19:D25)</f>
        <v>265.38</v>
      </c>
      <c r="E30" s="48">
        <f>SUM(E19:E25)</f>
        <v>11493924447.197872</v>
      </c>
    </row>
    <row r="31" spans="2:5" ht="12.75">
      <c r="B31" t="s">
        <v>551</v>
      </c>
      <c r="C31" s="6">
        <v>867</v>
      </c>
      <c r="D31" s="62">
        <v>265.4</v>
      </c>
      <c r="E31" s="63">
        <v>11494000000</v>
      </c>
    </row>
    <row r="32" spans="1:5" ht="12.75">
      <c r="A32" s="5"/>
      <c r="B32" s="5"/>
      <c r="C32" s="5"/>
      <c r="D32" s="5"/>
      <c r="E32" s="5"/>
    </row>
  </sheetData>
  <printOptions horizontalCentered="1"/>
  <pageMargins left="0.4" right="0.4" top="1" bottom="1" header="0.5" footer="0.5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Pasu</cp:lastModifiedBy>
  <cp:lastPrinted>2005-01-12T07:02:13Z</cp:lastPrinted>
  <dcterms:created xsi:type="dcterms:W3CDTF">2006-01-03T00:47:04Z</dcterms:created>
  <dcterms:modified xsi:type="dcterms:W3CDTF">2005-01-12T07:12:25Z</dcterms:modified>
  <cp:category/>
  <cp:version/>
  <cp:contentType/>
  <cp:contentStatus/>
</cp:coreProperties>
</file>