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30" windowWidth="8835" windowHeight="4290" tabRatio="615" activeTab="2"/>
  </bookViews>
  <sheets>
    <sheet name="raw data" sheetId="1" r:id="rId1"/>
    <sheet name="SORT" sheetId="2" r:id="rId2"/>
    <sheet name="Weights" sheetId="3" r:id="rId3"/>
  </sheets>
  <definedNames/>
  <calcPr fullCalcOnLoad="1"/>
</workbook>
</file>

<file path=xl/sharedStrings.xml><?xml version="1.0" encoding="utf-8"?>
<sst xmlns="http://schemas.openxmlformats.org/spreadsheetml/2006/main" count="231" uniqueCount="97">
  <si>
    <t xml:space="preserve">Site </t>
  </si>
  <si>
    <t>Species</t>
  </si>
  <si>
    <t>Dry weight</t>
  </si>
  <si>
    <t>Q</t>
  </si>
  <si>
    <t>A</t>
  </si>
  <si>
    <t>R</t>
  </si>
  <si>
    <t>C</t>
  </si>
  <si>
    <t>G</t>
  </si>
  <si>
    <t>I</t>
  </si>
  <si>
    <t>K</t>
  </si>
  <si>
    <t>Haliptilon cubense</t>
  </si>
  <si>
    <t>Diatoms, filamentous</t>
  </si>
  <si>
    <t>Dictyosphaera cavernosa</t>
  </si>
  <si>
    <t>Chondria dasyphylla</t>
  </si>
  <si>
    <t>Mesophyllum mesomorphum</t>
  </si>
  <si>
    <t>Jania adherens</t>
  </si>
  <si>
    <t>Halimeda incrassata</t>
  </si>
  <si>
    <t>Amphiroa rigida</t>
  </si>
  <si>
    <t>Caulerpa serrulata</t>
  </si>
  <si>
    <t>SITE letter</t>
  </si>
  <si>
    <t>SITE Number</t>
  </si>
  <si>
    <t>Month</t>
  </si>
  <si>
    <t>Year</t>
  </si>
  <si>
    <t>DEPTH (m)</t>
  </si>
  <si>
    <t>Acanthoptera spicifera</t>
  </si>
  <si>
    <t>Amphiroa fragillissima</t>
  </si>
  <si>
    <t>Avrainvillia asarifolia</t>
  </si>
  <si>
    <t>Avrainvillia nigricans</t>
  </si>
  <si>
    <t>Avrainvillia rawsonii</t>
  </si>
  <si>
    <t>Blue-green</t>
  </si>
  <si>
    <t>Botryocladia pyriformis</t>
  </si>
  <si>
    <t>Chaetomorpha lineara</t>
  </si>
  <si>
    <t>Bleached    Condria dasyphylla</t>
  </si>
  <si>
    <t>Cladocephalus luteofuscus</t>
  </si>
  <si>
    <t>Coilodesme rigida</t>
  </si>
  <si>
    <t>Derbesia</t>
  </si>
  <si>
    <t>Dictyosphaera ocellota</t>
  </si>
  <si>
    <t>Dictyota mertensi</t>
  </si>
  <si>
    <t>Enteromorpha</t>
  </si>
  <si>
    <t xml:space="preserve">Gelidiopsis intricata </t>
  </si>
  <si>
    <t xml:space="preserve">Bleached Gelidiopsis intricata </t>
  </si>
  <si>
    <t>Gracilaria tikvahiae</t>
  </si>
  <si>
    <t>Halicystis</t>
  </si>
  <si>
    <t>Halimeda tuna</t>
  </si>
  <si>
    <t>Padina</t>
  </si>
  <si>
    <t xml:space="preserve">Peyssonnelia sp. </t>
  </si>
  <si>
    <t xml:space="preserve">Porolithon pachydernum </t>
  </si>
  <si>
    <t>Rhipocephalus phoenix</t>
  </si>
  <si>
    <t>Rhodogorgon carriebowensis</t>
  </si>
  <si>
    <t>Titanoderma prototypum</t>
  </si>
  <si>
    <t>Velonia agagropila</t>
  </si>
  <si>
    <t>Velonia macrophysa</t>
  </si>
  <si>
    <t>Velonia utricularis</t>
  </si>
  <si>
    <t>Ventricaria ventricosa</t>
  </si>
  <si>
    <t>Total biomass</t>
  </si>
  <si>
    <t>E</t>
  </si>
  <si>
    <t>M</t>
  </si>
  <si>
    <t>O</t>
  </si>
  <si>
    <t>Total:</t>
  </si>
  <si>
    <r>
      <t xml:space="preserve">Gelidinium </t>
    </r>
    <r>
      <rPr>
        <sz val="10"/>
        <rFont val="Arial"/>
        <family val="2"/>
      </rPr>
      <t>spp.</t>
    </r>
  </si>
  <si>
    <t>Dictyota cavernosa</t>
  </si>
  <si>
    <t>Avrainvillia nigricans &amp;diatoms</t>
  </si>
  <si>
    <t>Blue-green-filamentous</t>
  </si>
  <si>
    <t>Blue-green-red</t>
  </si>
  <si>
    <t>Dictyosphaera cavernosa-bleached</t>
  </si>
  <si>
    <t>Dictyota cervicornis</t>
  </si>
  <si>
    <t>Dictyota divercata</t>
  </si>
  <si>
    <t>Crustose red-padina-shaped</t>
  </si>
  <si>
    <t>Black slime</t>
  </si>
  <si>
    <t>Dictyota pulchella</t>
  </si>
  <si>
    <t>Encrusting green-on shells</t>
  </si>
  <si>
    <t>Encrusting red-on shells</t>
  </si>
  <si>
    <t>Ernodesmis verticillata</t>
  </si>
  <si>
    <t>Ernodesmis verticillata-bleached</t>
  </si>
  <si>
    <t>flahaultia</t>
  </si>
  <si>
    <t>Green slime</t>
  </si>
  <si>
    <t>Green slime-from rocks</t>
  </si>
  <si>
    <t>Halimeda goreaui</t>
  </si>
  <si>
    <t>Halymenia duchassaingii</t>
  </si>
  <si>
    <t>Halymenia floridana</t>
  </si>
  <si>
    <t>Hypnea spp.</t>
  </si>
  <si>
    <t>Hypnea spp.-unilatteral branch</t>
  </si>
  <si>
    <t>Hypnea spp.- longer, redder</t>
  </si>
  <si>
    <t>Jania adherens-bleached</t>
  </si>
  <si>
    <t>Neogoniolithon strictum</t>
  </si>
  <si>
    <t>Penicillus</t>
  </si>
  <si>
    <t>Rhipocephalus spp.</t>
  </si>
  <si>
    <t>shell-encrusted green</t>
  </si>
  <si>
    <t>Spyrridia filamentosa</t>
  </si>
  <si>
    <t>Spyridia &amp; Bryophyta</t>
  </si>
  <si>
    <t>Spyridia &amp; shells</t>
  </si>
  <si>
    <t>present</t>
  </si>
  <si>
    <t>Amphiroa fragillisima - Bleached</t>
  </si>
  <si>
    <t>Amphiroa rigida - Bleached</t>
  </si>
  <si>
    <t>Daysa spp.</t>
  </si>
  <si>
    <t>Haliptilon cubense - Bleached</t>
  </si>
  <si>
    <t>Density (g/m2)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</si>
</sst>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0" fontId="2" fillId="0" borderId="2" xfId="0" applyFont="1" applyBorder="1" applyAlignment="1">
      <alignment horizontal="center" textRotation="180"/>
    </xf>
    <xf numFmtId="164" fontId="0" fillId="0" borderId="3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 textRotation="180"/>
    </xf>
    <xf numFmtId="0" fontId="0" fillId="0" borderId="2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 horizont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2" activeCellId="1" sqref="A2 A2:C260"/>
    </sheetView>
  </sheetViews>
  <sheetFormatPr defaultColWidth="9.140625" defaultRowHeight="12.75"/>
  <cols>
    <col min="1" max="3" width="14.28125" style="1" customWidth="1"/>
    <col min="4" max="4" width="14.281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45" ht="15">
      <c r="C45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1">
      <selection activeCell="A2" activeCellId="1" sqref="A2 A2:C260"/>
    </sheetView>
  </sheetViews>
  <sheetFormatPr defaultColWidth="9.140625" defaultRowHeight="12.75"/>
  <cols>
    <col min="1" max="1" width="28.57421875" style="1" customWidth="1"/>
    <col min="2" max="2" width="14.28125" style="1" customWidth="1"/>
    <col min="3" max="3" width="14.28125" style="4" customWidth="1"/>
  </cols>
  <sheetData>
    <row r="1" spans="1:3" ht="18" customHeight="1">
      <c r="A1" s="1" t="s">
        <v>1</v>
      </c>
      <c r="B1" s="1" t="s">
        <v>2</v>
      </c>
      <c r="C1" s="4" t="s">
        <v>0</v>
      </c>
    </row>
    <row r="118" ht="15">
      <c r="B118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&amp;L00janurary23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101"/>
  <sheetViews>
    <sheetView tabSelected="1" workbookViewId="0" topLeftCell="A1">
      <pane xSplit="3135" ySplit="3855" topLeftCell="AO24" activePane="bottomRight" state="split"/>
      <selection pane="topLeft" activeCell="BJ64" sqref="BJ64"/>
      <selection pane="bottomLeft" activeCell="A64" sqref="A64"/>
      <selection pane="topRight" activeCell="F1" sqref="F1"/>
      <selection pane="bottomRight" activeCell="AT26" sqref="AT26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12.7109375" style="0" customWidth="1"/>
    <col min="5" max="5" width="5.57421875" style="0" customWidth="1"/>
    <col min="10" max="10" width="9.00390625" style="0" customWidth="1"/>
  </cols>
  <sheetData>
    <row r="1" spans="1:97" s="9" customFormat="1" ht="180.75" customHeight="1" thickBot="1" thickTop="1">
      <c r="A1" s="5" t="s">
        <v>19</v>
      </c>
      <c r="B1" s="5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92</v>
      </c>
      <c r="I1" s="5" t="s">
        <v>17</v>
      </c>
      <c r="J1" s="5" t="s">
        <v>93</v>
      </c>
      <c r="K1" s="5" t="s">
        <v>26</v>
      </c>
      <c r="L1" s="5" t="s">
        <v>27</v>
      </c>
      <c r="M1" s="5" t="s">
        <v>61</v>
      </c>
      <c r="N1" s="5" t="s">
        <v>28</v>
      </c>
      <c r="O1" s="5" t="s">
        <v>68</v>
      </c>
      <c r="P1" s="5" t="s">
        <v>29</v>
      </c>
      <c r="Q1" s="5" t="s">
        <v>62</v>
      </c>
      <c r="R1" s="5" t="s">
        <v>63</v>
      </c>
      <c r="S1" s="5" t="s">
        <v>30</v>
      </c>
      <c r="T1" s="5" t="s">
        <v>18</v>
      </c>
      <c r="U1" s="5" t="s">
        <v>31</v>
      </c>
      <c r="V1" s="5" t="s">
        <v>13</v>
      </c>
      <c r="W1" s="5" t="s">
        <v>32</v>
      </c>
      <c r="X1" s="5" t="s">
        <v>33</v>
      </c>
      <c r="Y1" s="17" t="s">
        <v>34</v>
      </c>
      <c r="Z1" s="18" t="s">
        <v>67</v>
      </c>
      <c r="AA1" s="5" t="s">
        <v>94</v>
      </c>
      <c r="AB1" s="5" t="s">
        <v>35</v>
      </c>
      <c r="AC1" s="5" t="s">
        <v>11</v>
      </c>
      <c r="AD1" s="5" t="s">
        <v>12</v>
      </c>
      <c r="AE1" s="5" t="s">
        <v>64</v>
      </c>
      <c r="AF1" s="5" t="s">
        <v>36</v>
      </c>
      <c r="AG1" s="5" t="s">
        <v>60</v>
      </c>
      <c r="AH1" s="5" t="s">
        <v>65</v>
      </c>
      <c r="AI1" s="5" t="s">
        <v>66</v>
      </c>
      <c r="AJ1" s="5" t="s">
        <v>37</v>
      </c>
      <c r="AK1" s="5" t="s">
        <v>69</v>
      </c>
      <c r="AL1" s="5" t="s">
        <v>70</v>
      </c>
      <c r="AM1" s="5" t="s">
        <v>71</v>
      </c>
      <c r="AN1" s="5" t="s">
        <v>38</v>
      </c>
      <c r="AO1" s="5" t="s">
        <v>72</v>
      </c>
      <c r="AP1" s="5" t="s">
        <v>73</v>
      </c>
      <c r="AQ1" s="5" t="s">
        <v>74</v>
      </c>
      <c r="AR1" s="5" t="s">
        <v>39</v>
      </c>
      <c r="AS1" s="5" t="s">
        <v>40</v>
      </c>
      <c r="AT1" s="6" t="s">
        <v>59</v>
      </c>
      <c r="AU1" s="5" t="s">
        <v>41</v>
      </c>
      <c r="AV1" s="5" t="s">
        <v>75</v>
      </c>
      <c r="AW1" s="5" t="s">
        <v>76</v>
      </c>
      <c r="AX1" s="5" t="s">
        <v>42</v>
      </c>
      <c r="AY1" s="5" t="s">
        <v>77</v>
      </c>
      <c r="AZ1" s="17" t="s">
        <v>16</v>
      </c>
      <c r="BA1" s="18" t="s">
        <v>43</v>
      </c>
      <c r="BB1" s="18" t="s">
        <v>10</v>
      </c>
      <c r="BC1" s="18" t="s">
        <v>95</v>
      </c>
      <c r="BD1" s="20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5" t="s">
        <v>15</v>
      </c>
      <c r="BJ1" s="5" t="s">
        <v>83</v>
      </c>
      <c r="BK1" s="5" t="s">
        <v>14</v>
      </c>
      <c r="BL1" s="5" t="s">
        <v>84</v>
      </c>
      <c r="BM1" s="5" t="s">
        <v>44</v>
      </c>
      <c r="BN1" s="5" t="s">
        <v>85</v>
      </c>
      <c r="BO1" s="5" t="s">
        <v>45</v>
      </c>
      <c r="BP1" s="5" t="s">
        <v>46</v>
      </c>
      <c r="BQ1" s="7" t="s">
        <v>47</v>
      </c>
      <c r="BR1" s="16" t="s">
        <v>86</v>
      </c>
      <c r="BS1" s="8" t="s">
        <v>48</v>
      </c>
      <c r="BT1" s="8" t="s">
        <v>87</v>
      </c>
      <c r="BU1" s="8" t="s">
        <v>88</v>
      </c>
      <c r="BV1" s="8" t="s">
        <v>90</v>
      </c>
      <c r="BW1" s="8" t="s">
        <v>89</v>
      </c>
      <c r="BX1" s="8" t="s">
        <v>49</v>
      </c>
      <c r="BY1" s="5" t="s">
        <v>50</v>
      </c>
      <c r="BZ1" s="5" t="s">
        <v>51</v>
      </c>
      <c r="CA1" s="5" t="s">
        <v>52</v>
      </c>
      <c r="CB1" s="5" t="s">
        <v>53</v>
      </c>
      <c r="CC1" s="5" t="s">
        <v>54</v>
      </c>
      <c r="CJ1" s="5"/>
      <c r="CK1" s="5"/>
      <c r="CL1" s="5"/>
      <c r="CM1" s="5"/>
      <c r="CN1" s="10"/>
      <c r="CO1" s="10"/>
      <c r="CP1" s="5"/>
      <c r="CQ1" s="11"/>
      <c r="CR1" s="11"/>
      <c r="CS1" s="11"/>
    </row>
    <row r="2" spans="1:128" ht="12.75">
      <c r="A2" s="9" t="s">
        <v>4</v>
      </c>
      <c r="B2" s="9">
        <v>1</v>
      </c>
      <c r="C2" s="9">
        <v>8</v>
      </c>
      <c r="D2" s="9">
        <v>2001</v>
      </c>
      <c r="E2" s="12">
        <v>0.3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>
        <v>8.9312</v>
      </c>
      <c r="X2" s="9"/>
      <c r="Y2" s="9"/>
      <c r="Z2" s="9"/>
      <c r="AA2" s="1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 t="s">
        <v>91</v>
      </c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 t="s">
        <v>91</v>
      </c>
      <c r="CC2" s="9">
        <f>SUM(F2:CB2)</f>
        <v>8.9312</v>
      </c>
      <c r="CD2" s="9"/>
      <c r="CE2" s="9"/>
      <c r="CF2" s="9"/>
      <c r="CG2" s="9"/>
      <c r="CH2" s="9"/>
      <c r="CI2" s="9"/>
      <c r="CJ2" s="9"/>
      <c r="CK2" s="9"/>
      <c r="CL2" s="13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12.75">
      <c r="A3" s="9" t="s">
        <v>4</v>
      </c>
      <c r="B3" s="9">
        <v>2</v>
      </c>
      <c r="C3" s="9">
        <v>8</v>
      </c>
      <c r="D3" s="9">
        <v>2001</v>
      </c>
      <c r="E3" s="12">
        <v>2.11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>
        <v>4.174</v>
      </c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 t="s">
        <v>91</v>
      </c>
      <c r="CA3" s="9"/>
      <c r="CB3" s="9"/>
      <c r="CC3" s="9">
        <f aca="true" t="shared" si="0" ref="CC3:CC66">SUM(F3:CB3)</f>
        <v>4.174</v>
      </c>
      <c r="CD3" s="9"/>
      <c r="CE3" s="9"/>
      <c r="CF3" s="9"/>
      <c r="CG3" s="9"/>
      <c r="CH3" s="9"/>
      <c r="CI3" s="9"/>
      <c r="CJ3" s="9"/>
      <c r="CK3" s="9"/>
      <c r="CL3" s="13"/>
      <c r="CM3" s="9"/>
      <c r="CN3" s="9"/>
      <c r="CO3" s="13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2.75">
      <c r="A4" s="9" t="s">
        <v>4</v>
      </c>
      <c r="B4" s="9">
        <v>3</v>
      </c>
      <c r="C4" s="9">
        <v>8</v>
      </c>
      <c r="D4" s="9">
        <v>2001</v>
      </c>
      <c r="E4" s="12">
        <v>3.12</v>
      </c>
      <c r="F4" s="9"/>
      <c r="G4" s="9"/>
      <c r="H4" s="9">
        <v>23.6468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 t="s">
        <v>91</v>
      </c>
      <c r="CA4" s="9"/>
      <c r="CB4" s="9" t="s">
        <v>91</v>
      </c>
      <c r="CC4" s="9">
        <f t="shared" si="0"/>
        <v>23.6468</v>
      </c>
      <c r="CD4" s="9"/>
      <c r="CE4" s="9"/>
      <c r="CF4" s="9"/>
      <c r="CG4" s="9"/>
      <c r="CH4" s="9"/>
      <c r="CI4" s="9"/>
      <c r="CJ4" s="9"/>
      <c r="CK4" s="9"/>
      <c r="CL4" s="13"/>
      <c r="CM4" s="9"/>
      <c r="CN4" s="9"/>
      <c r="CO4" s="13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12.75">
      <c r="A5" s="9" t="s">
        <v>4</v>
      </c>
      <c r="B5" s="9">
        <v>4</v>
      </c>
      <c r="C5" s="9">
        <v>8</v>
      </c>
      <c r="D5" s="9">
        <v>2001</v>
      </c>
      <c r="E5" s="12">
        <v>1.39</v>
      </c>
      <c r="F5" s="9"/>
      <c r="G5" s="9">
        <v>10.7723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>
        <v>27.0782</v>
      </c>
      <c r="AS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>
        <v>0.0674</v>
      </c>
      <c r="CC5" s="9">
        <f t="shared" si="0"/>
        <v>37.917899999999996</v>
      </c>
      <c r="CD5" s="9"/>
      <c r="CE5" s="9"/>
      <c r="CF5" s="9"/>
      <c r="CG5" s="9"/>
      <c r="CH5" s="9"/>
      <c r="CI5" s="9"/>
      <c r="CJ5" s="9"/>
      <c r="CK5" s="9"/>
      <c r="CL5" s="13"/>
      <c r="CM5" s="9"/>
      <c r="CN5" s="9"/>
      <c r="CO5" s="13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2.75">
      <c r="A6" s="9" t="s">
        <v>4</v>
      </c>
      <c r="B6" s="9">
        <v>5</v>
      </c>
      <c r="C6" s="9">
        <v>8</v>
      </c>
      <c r="D6" s="9">
        <v>2001</v>
      </c>
      <c r="E6" s="12">
        <v>0.46</v>
      </c>
      <c r="F6" s="9"/>
      <c r="G6" s="9">
        <v>77.3381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 t="s">
        <v>91</v>
      </c>
      <c r="AL6" s="9"/>
      <c r="AM6" s="9"/>
      <c r="AN6" s="9"/>
      <c r="AO6" s="9"/>
      <c r="AP6" s="9"/>
      <c r="AQ6" s="9"/>
      <c r="AR6" s="9"/>
      <c r="AS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 t="s">
        <v>91</v>
      </c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>
        <f t="shared" si="0"/>
        <v>77.3381</v>
      </c>
      <c r="CD6" s="9"/>
      <c r="CE6" s="9"/>
      <c r="CF6" s="9"/>
      <c r="CG6" s="9"/>
      <c r="CH6" s="9"/>
      <c r="CI6" s="9"/>
      <c r="CJ6" s="9"/>
      <c r="CK6" s="9"/>
      <c r="CL6" s="13"/>
      <c r="CM6" s="9"/>
      <c r="CN6" s="9"/>
      <c r="CO6" s="13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12.75">
      <c r="A7" s="9" t="s">
        <v>4</v>
      </c>
      <c r="B7" s="9">
        <v>6</v>
      </c>
      <c r="C7" s="9">
        <v>8</v>
      </c>
      <c r="D7" s="9">
        <v>2001</v>
      </c>
      <c r="E7" s="12">
        <v>3.05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>
        <v>6.9738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>
        <v>21.7804</v>
      </c>
      <c r="BJ7" s="9"/>
      <c r="BK7" s="9">
        <v>0.465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 t="s">
        <v>91</v>
      </c>
      <c r="CA7" s="9"/>
      <c r="CB7" s="9"/>
      <c r="CC7" s="9">
        <f t="shared" si="0"/>
        <v>29.2192</v>
      </c>
      <c r="CD7" s="9"/>
      <c r="CE7" s="9"/>
      <c r="CF7" s="9"/>
      <c r="CG7" s="9"/>
      <c r="CH7" s="9"/>
      <c r="CI7" s="9"/>
      <c r="CJ7" s="9"/>
      <c r="CK7" s="9"/>
      <c r="CL7" s="13"/>
      <c r="CM7" s="9"/>
      <c r="CN7" s="9"/>
      <c r="CO7" s="13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</row>
    <row r="8" spans="1:128" ht="12.75">
      <c r="A8" s="9" t="s">
        <v>4</v>
      </c>
      <c r="B8" s="9">
        <v>7</v>
      </c>
      <c r="C8" s="9">
        <v>8</v>
      </c>
      <c r="D8" s="9">
        <v>2001</v>
      </c>
      <c r="E8" s="12">
        <v>5.45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>
        <v>5.8435</v>
      </c>
      <c r="AS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 t="s">
        <v>91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>
        <f t="shared" si="0"/>
        <v>5.8435</v>
      </c>
      <c r="CD8" s="9"/>
      <c r="CE8" s="9"/>
      <c r="CF8" s="9"/>
      <c r="CG8" s="9"/>
      <c r="CH8" s="9"/>
      <c r="CI8" s="9"/>
      <c r="CJ8" s="9"/>
      <c r="CK8" s="9"/>
      <c r="CL8" s="13"/>
      <c r="CM8" s="9"/>
      <c r="CN8" s="9"/>
      <c r="CO8" s="13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</row>
    <row r="9" spans="1:128" ht="12.75">
      <c r="A9" s="9" t="s">
        <v>4</v>
      </c>
      <c r="B9" s="9">
        <v>8</v>
      </c>
      <c r="C9" s="9">
        <v>8</v>
      </c>
      <c r="D9" s="9">
        <v>2001</v>
      </c>
      <c r="E9" s="12">
        <v>6.5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>
        <f t="shared" si="0"/>
        <v>0</v>
      </c>
      <c r="CD9" s="9"/>
      <c r="CE9" s="9"/>
      <c r="CF9" s="9"/>
      <c r="CG9" s="9"/>
      <c r="CH9" s="9"/>
      <c r="CI9" s="9"/>
      <c r="CJ9" s="9"/>
      <c r="CK9" s="9"/>
      <c r="CL9" s="13"/>
      <c r="CM9" s="9"/>
      <c r="CN9" s="9"/>
      <c r="CO9" s="13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</row>
    <row r="10" spans="1:128" ht="12.75">
      <c r="A10" s="9" t="s">
        <v>4</v>
      </c>
      <c r="B10" s="9">
        <v>9</v>
      </c>
      <c r="C10" s="9">
        <v>8</v>
      </c>
      <c r="D10" s="9">
        <v>2001</v>
      </c>
      <c r="E10" s="12">
        <v>6.5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>
        <f t="shared" si="0"/>
        <v>0</v>
      </c>
      <c r="CD10" s="9"/>
      <c r="CE10" s="9"/>
      <c r="CF10" s="9"/>
      <c r="CG10" s="9"/>
      <c r="CH10" s="9"/>
      <c r="CI10" s="9"/>
      <c r="CJ10" s="9"/>
      <c r="CK10" s="9"/>
      <c r="CL10" s="13"/>
      <c r="CM10" s="9"/>
      <c r="CN10" s="9"/>
      <c r="CO10" s="13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2.75">
      <c r="A11" s="9" t="s">
        <v>4</v>
      </c>
      <c r="B11" s="9">
        <v>10</v>
      </c>
      <c r="C11" s="9">
        <v>8</v>
      </c>
      <c r="D11" s="9">
        <v>2001</v>
      </c>
      <c r="E11" s="12">
        <v>6.8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 t="s">
        <v>91</v>
      </c>
      <c r="AS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>
        <f t="shared" si="0"/>
        <v>0</v>
      </c>
      <c r="CD11" s="9"/>
      <c r="CE11" s="9"/>
      <c r="CF11" s="9"/>
      <c r="CG11" s="9"/>
      <c r="CH11" s="9"/>
      <c r="CI11" s="9"/>
      <c r="CJ11" s="9"/>
      <c r="CK11" s="9"/>
      <c r="CL11" s="13"/>
      <c r="CM11" s="9"/>
      <c r="CN11" s="9"/>
      <c r="CO11" s="13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2.75">
      <c r="A12" s="9" t="s">
        <v>6</v>
      </c>
      <c r="B12" s="9">
        <v>1</v>
      </c>
      <c r="C12" s="9">
        <v>8</v>
      </c>
      <c r="D12" s="9">
        <v>2001</v>
      </c>
      <c r="E12" s="12">
        <v>0.26</v>
      </c>
      <c r="F12" s="9"/>
      <c r="G12" s="9">
        <v>1.4455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8.3393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>
        <v>0.0646</v>
      </c>
      <c r="CC12" s="9">
        <f t="shared" si="0"/>
        <v>9.849400000000001</v>
      </c>
      <c r="CD12" s="9"/>
      <c r="CE12" s="9"/>
      <c r="CF12" s="9"/>
      <c r="CG12" s="9"/>
      <c r="CH12" s="9"/>
      <c r="CI12" s="9"/>
      <c r="CJ12" s="9"/>
      <c r="CK12" s="9"/>
      <c r="CL12" s="13"/>
      <c r="CM12" s="9"/>
      <c r="CN12" s="9"/>
      <c r="CO12" s="13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12.75">
      <c r="A13" s="9" t="s">
        <v>6</v>
      </c>
      <c r="B13" s="9">
        <v>2</v>
      </c>
      <c r="C13" s="9">
        <v>8</v>
      </c>
      <c r="D13" s="9">
        <v>2001</v>
      </c>
      <c r="E13" s="12">
        <v>2.24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U13" s="9"/>
      <c r="AV13" s="9"/>
      <c r="AW13" s="9"/>
      <c r="AX13" s="9"/>
      <c r="AY13" s="9"/>
      <c r="AZ13" s="9"/>
      <c r="BA13" s="9"/>
      <c r="BB13" s="9">
        <v>20.7075</v>
      </c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>
        <f t="shared" si="0"/>
        <v>20.7075</v>
      </c>
      <c r="CD13" s="9"/>
      <c r="CE13" s="9"/>
      <c r="CF13" s="9"/>
      <c r="CG13" s="9"/>
      <c r="CH13" s="9"/>
      <c r="CI13" s="9"/>
      <c r="CJ13" s="9"/>
      <c r="CK13" s="9"/>
      <c r="CL13" s="13"/>
      <c r="CM13" s="9"/>
      <c r="CN13" s="9"/>
      <c r="CO13" s="13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ht="12.75">
      <c r="A14" s="9" t="s">
        <v>6</v>
      </c>
      <c r="B14" s="9">
        <v>3</v>
      </c>
      <c r="C14" s="9">
        <v>8</v>
      </c>
      <c r="D14" s="9">
        <v>2001</v>
      </c>
      <c r="E14" s="12">
        <v>2.84</v>
      </c>
      <c r="F14" s="9"/>
      <c r="G14" s="9"/>
      <c r="H14" s="9">
        <v>4.0809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>
        <f t="shared" si="0"/>
        <v>4.0809</v>
      </c>
      <c r="CD14" s="9"/>
      <c r="CE14" s="9"/>
      <c r="CF14" s="9"/>
      <c r="CG14" s="9"/>
      <c r="CH14" s="9"/>
      <c r="CI14" s="9"/>
      <c r="CJ14" s="9"/>
      <c r="CK14" s="9"/>
      <c r="CL14" s="13"/>
      <c r="CM14" s="9"/>
      <c r="CN14" s="9"/>
      <c r="CO14" s="13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</row>
    <row r="15" spans="1:128" ht="12.75">
      <c r="A15" s="9" t="s">
        <v>6</v>
      </c>
      <c r="B15" s="9">
        <v>4</v>
      </c>
      <c r="C15" s="9">
        <v>8</v>
      </c>
      <c r="D15" s="9">
        <v>2001</v>
      </c>
      <c r="E15" s="12">
        <v>1.35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U15" s="9"/>
      <c r="AV15" s="9"/>
      <c r="AW15" s="9"/>
      <c r="AX15" s="9"/>
      <c r="AY15" s="9"/>
      <c r="AZ15" s="9"/>
      <c r="BA15" s="9"/>
      <c r="BB15" s="9">
        <v>2.8725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>
        <f t="shared" si="0"/>
        <v>2.8725</v>
      </c>
      <c r="CD15" s="9"/>
      <c r="CE15" s="9"/>
      <c r="CF15" s="9"/>
      <c r="CG15" s="9"/>
      <c r="CH15" s="9"/>
      <c r="CI15" s="9"/>
      <c r="CJ15" s="9"/>
      <c r="CK15" s="9"/>
      <c r="CL15" s="13"/>
      <c r="CM15" s="9"/>
      <c r="CN15" s="9"/>
      <c r="CO15" s="13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ht="12.75">
      <c r="A16" s="9" t="s">
        <v>6</v>
      </c>
      <c r="B16" s="9">
        <v>5</v>
      </c>
      <c r="C16" s="9">
        <v>8</v>
      </c>
      <c r="D16" s="9">
        <v>2001</v>
      </c>
      <c r="E16" s="12">
        <v>0.1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1.9928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 t="s">
        <v>91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>
        <f t="shared" si="0"/>
        <v>1.9928</v>
      </c>
      <c r="CD16" s="9"/>
      <c r="CE16" s="9"/>
      <c r="CF16" s="9"/>
      <c r="CG16" s="9"/>
      <c r="CH16" s="9"/>
      <c r="CI16" s="9"/>
      <c r="CJ16" s="9"/>
      <c r="CK16" s="9"/>
      <c r="CL16" s="13"/>
      <c r="CM16" s="9"/>
      <c r="CN16" s="9"/>
      <c r="CO16" s="13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</row>
    <row r="17" spans="1:128" ht="12.75">
      <c r="A17" s="9" t="s">
        <v>6</v>
      </c>
      <c r="B17" s="9">
        <v>6</v>
      </c>
      <c r="C17" s="9">
        <v>8</v>
      </c>
      <c r="D17" s="9">
        <v>2001</v>
      </c>
      <c r="E17" s="12">
        <v>2.25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>
        <v>7.5026</v>
      </c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 t="s">
        <v>91</v>
      </c>
      <c r="CA17" s="9"/>
      <c r="CB17" s="9" t="s">
        <v>91</v>
      </c>
      <c r="CC17" s="9">
        <f t="shared" si="0"/>
        <v>7.5026</v>
      </c>
      <c r="CD17" s="9"/>
      <c r="CE17" s="9"/>
      <c r="CF17" s="9"/>
      <c r="CG17" s="9"/>
      <c r="CH17" s="9"/>
      <c r="CI17" s="9"/>
      <c r="CJ17" s="9"/>
      <c r="CK17" s="9"/>
      <c r="CL17" s="13"/>
      <c r="CM17" s="9"/>
      <c r="CN17" s="9"/>
      <c r="CO17" s="13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ht="12.75">
      <c r="A18" s="9" t="s">
        <v>6</v>
      </c>
      <c r="B18" s="9">
        <v>7</v>
      </c>
      <c r="C18" s="9">
        <v>8</v>
      </c>
      <c r="D18" s="9">
        <v>2001</v>
      </c>
      <c r="E18" s="12">
        <v>4.6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>
        <v>0.1391</v>
      </c>
      <c r="AS18" s="9"/>
      <c r="AU18" s="9"/>
      <c r="AV18" s="9"/>
      <c r="AW18" s="9"/>
      <c r="AX18" s="9"/>
      <c r="AY18" s="9"/>
      <c r="AZ18" s="9"/>
      <c r="BA18" s="9"/>
      <c r="BB18" s="9">
        <v>32.0814</v>
      </c>
      <c r="BC18" s="9"/>
      <c r="BD18" s="9"/>
      <c r="BE18" s="9"/>
      <c r="BF18" s="9"/>
      <c r="BG18" s="9"/>
      <c r="BH18" s="9"/>
      <c r="BI18" s="9"/>
      <c r="BJ18" s="9"/>
      <c r="BK18" s="9">
        <v>0.9604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 t="s">
        <v>91</v>
      </c>
      <c r="CC18" s="9">
        <f t="shared" si="0"/>
        <v>33.1809</v>
      </c>
      <c r="CD18" s="9"/>
      <c r="CE18" s="9"/>
      <c r="CF18" s="9"/>
      <c r="CG18" s="9"/>
      <c r="CH18" s="9"/>
      <c r="CI18" s="9"/>
      <c r="CJ18" s="9"/>
      <c r="CK18" s="9"/>
      <c r="CL18" s="13"/>
      <c r="CM18" s="9"/>
      <c r="CN18" s="9"/>
      <c r="CO18" s="13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 ht="12.75">
      <c r="A19" s="9" t="s">
        <v>6</v>
      </c>
      <c r="B19" s="9">
        <v>8</v>
      </c>
      <c r="C19" s="9">
        <v>8</v>
      </c>
      <c r="D19" s="9">
        <v>2001</v>
      </c>
      <c r="E19" s="12">
        <v>6.1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U19" s="9"/>
      <c r="AV19" s="9"/>
      <c r="AW19" s="9"/>
      <c r="AX19" s="9"/>
      <c r="AY19" s="9"/>
      <c r="AZ19" s="9"/>
      <c r="BA19" s="9"/>
      <c r="BB19" s="9">
        <v>20.7339</v>
      </c>
      <c r="BC19" s="9"/>
      <c r="BD19" s="9"/>
      <c r="BE19" s="9"/>
      <c r="BF19" s="9"/>
      <c r="BG19" s="9"/>
      <c r="BH19" s="9"/>
      <c r="BI19" s="9"/>
      <c r="BJ19" s="9"/>
      <c r="BK19" s="9">
        <v>1.8674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 t="s">
        <v>91</v>
      </c>
      <c r="CC19" s="9">
        <f t="shared" si="0"/>
        <v>22.6013</v>
      </c>
      <c r="CD19" s="9"/>
      <c r="CE19" s="9"/>
      <c r="CF19" s="9"/>
      <c r="CG19" s="9"/>
      <c r="CH19" s="9"/>
      <c r="CI19" s="9"/>
      <c r="CJ19" s="9"/>
      <c r="CK19" s="9"/>
      <c r="CL19" s="13"/>
      <c r="CM19" s="9"/>
      <c r="CN19" s="9"/>
      <c r="CO19" s="13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 ht="12.75">
      <c r="A20" s="9" t="s">
        <v>6</v>
      </c>
      <c r="B20" s="9">
        <v>9</v>
      </c>
      <c r="C20" s="9">
        <v>8</v>
      </c>
      <c r="D20" s="9">
        <v>2001</v>
      </c>
      <c r="E20" s="12">
        <v>6.62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U20" s="9"/>
      <c r="AV20" s="9"/>
      <c r="AW20" s="9"/>
      <c r="AX20" s="9"/>
      <c r="AY20" s="9"/>
      <c r="AZ20" s="9"/>
      <c r="BA20" s="9"/>
      <c r="BB20" s="9">
        <v>41.2209</v>
      </c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 t="s">
        <v>91</v>
      </c>
      <c r="CC20" s="9">
        <f t="shared" si="0"/>
        <v>41.2209</v>
      </c>
      <c r="CD20" s="9"/>
      <c r="CE20" s="9"/>
      <c r="CF20" s="9"/>
      <c r="CG20" s="9"/>
      <c r="CH20" s="9"/>
      <c r="CI20" s="9"/>
      <c r="CJ20" s="9"/>
      <c r="CK20" s="9"/>
      <c r="CL20" s="13"/>
      <c r="CM20" s="9"/>
      <c r="CN20" s="9"/>
      <c r="CO20" s="13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ht="12.75">
      <c r="A21" s="9" t="s">
        <v>6</v>
      </c>
      <c r="B21" s="9">
        <v>10</v>
      </c>
      <c r="C21" s="9">
        <v>8</v>
      </c>
      <c r="D21" s="9">
        <v>2001</v>
      </c>
      <c r="E21" s="12">
        <v>6.68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U21" s="9"/>
      <c r="AV21" s="9"/>
      <c r="AW21" s="9"/>
      <c r="AX21" s="9"/>
      <c r="AY21" s="9"/>
      <c r="AZ21" s="9"/>
      <c r="BA21" s="9"/>
      <c r="BB21" s="9">
        <v>86.1995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 t="s">
        <v>91</v>
      </c>
      <c r="CC21" s="9">
        <f t="shared" si="0"/>
        <v>86.1995</v>
      </c>
      <c r="CD21" s="9"/>
      <c r="CE21" s="9"/>
      <c r="CF21" s="9"/>
      <c r="CG21" s="9"/>
      <c r="CH21" s="9"/>
      <c r="CI21" s="9"/>
      <c r="CJ21" s="9"/>
      <c r="CK21" s="9"/>
      <c r="CL21" s="13"/>
      <c r="CM21" s="9"/>
      <c r="CN21" s="9"/>
      <c r="CO21" s="13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</row>
    <row r="22" spans="1:128" ht="12.75">
      <c r="A22" s="9" t="s">
        <v>55</v>
      </c>
      <c r="B22" s="9">
        <v>1</v>
      </c>
      <c r="C22" s="9">
        <v>8</v>
      </c>
      <c r="D22" s="9">
        <v>2001</v>
      </c>
      <c r="E22" s="12">
        <v>0.65</v>
      </c>
      <c r="F22" s="9"/>
      <c r="G22" s="9"/>
      <c r="H22" s="9">
        <v>18.6412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>
        <v>2.1256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U22" s="9"/>
      <c r="AV22" s="9"/>
      <c r="AW22" s="9"/>
      <c r="AX22" s="9"/>
      <c r="AY22" s="9"/>
      <c r="AZ22" s="9"/>
      <c r="BA22" s="9"/>
      <c r="BB22" s="9">
        <v>20.8984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>
        <v>0.1284</v>
      </c>
      <c r="CA22" s="9"/>
      <c r="CB22" s="9"/>
      <c r="CC22" s="9">
        <f t="shared" si="0"/>
        <v>41.7936</v>
      </c>
      <c r="CD22" s="9"/>
      <c r="CE22" s="9"/>
      <c r="CF22" s="9"/>
      <c r="CG22" s="9"/>
      <c r="CH22" s="9"/>
      <c r="CI22" s="9"/>
      <c r="CJ22" s="9"/>
      <c r="CK22" s="9"/>
      <c r="CL22" s="13"/>
      <c r="CM22" s="9"/>
      <c r="CN22" s="9"/>
      <c r="CO22" s="13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 ht="12.75">
      <c r="A23" s="9" t="s">
        <v>55</v>
      </c>
      <c r="B23" s="9">
        <v>2</v>
      </c>
      <c r="C23" s="9">
        <v>8</v>
      </c>
      <c r="D23" s="9">
        <v>2001</v>
      </c>
      <c r="E23" s="12">
        <v>2.11</v>
      </c>
      <c r="F23" s="9"/>
      <c r="G23" s="9">
        <v>2.2142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>
        <v>103.1481</v>
      </c>
      <c r="AS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>
        <v>0.2742</v>
      </c>
      <c r="CA23" s="9"/>
      <c r="CB23" s="9" t="s">
        <v>91</v>
      </c>
      <c r="CC23" s="9">
        <f t="shared" si="0"/>
        <v>105.6365</v>
      </c>
      <c r="CD23" s="9"/>
      <c r="CE23" s="9"/>
      <c r="CF23" s="9"/>
      <c r="CG23" s="9"/>
      <c r="CH23" s="9"/>
      <c r="CI23" s="9"/>
      <c r="CJ23" s="9"/>
      <c r="CK23" s="9"/>
      <c r="CL23" s="13"/>
      <c r="CM23" s="9"/>
      <c r="CN23" s="9"/>
      <c r="CO23" s="13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8" ht="12.75">
      <c r="A24" s="9" t="s">
        <v>55</v>
      </c>
      <c r="B24" s="9">
        <v>3</v>
      </c>
      <c r="C24" s="9">
        <v>8</v>
      </c>
      <c r="D24" s="9">
        <v>2001</v>
      </c>
      <c r="E24" s="12">
        <v>2.68</v>
      </c>
      <c r="F24" s="9"/>
      <c r="G24" s="9"/>
      <c r="H24" s="9">
        <v>17.2703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>
        <v>0.935</v>
      </c>
      <c r="AS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 t="s">
        <v>91</v>
      </c>
      <c r="CC24" s="9">
        <f t="shared" si="0"/>
        <v>18.205299999999998</v>
      </c>
      <c r="CD24" s="9"/>
      <c r="CE24" s="9"/>
      <c r="CF24" s="9"/>
      <c r="CG24" s="9"/>
      <c r="CH24" s="9"/>
      <c r="CI24" s="9"/>
      <c r="CJ24" s="9"/>
      <c r="CK24" s="9"/>
      <c r="CL24" s="13"/>
      <c r="CM24" s="9"/>
      <c r="CN24" s="9"/>
      <c r="CO24" s="13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</row>
    <row r="25" spans="1:128" ht="12.75">
      <c r="A25" s="9" t="s">
        <v>55</v>
      </c>
      <c r="B25" s="9">
        <v>4</v>
      </c>
      <c r="C25" s="9">
        <v>8</v>
      </c>
      <c r="D25" s="9">
        <v>2001</v>
      </c>
      <c r="E25" s="12">
        <v>0.99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3.3305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>
        <v>1.0697</v>
      </c>
      <c r="AS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>
        <f t="shared" si="0"/>
        <v>4.4002</v>
      </c>
      <c r="CD25" s="9"/>
      <c r="CE25" s="9"/>
      <c r="CF25" s="9"/>
      <c r="CG25" s="9"/>
      <c r="CH25" s="9"/>
      <c r="CI25" s="9"/>
      <c r="CJ25" s="9"/>
      <c r="CK25" s="9"/>
      <c r="CL25" s="13"/>
      <c r="CM25" s="9"/>
      <c r="CN25" s="9"/>
      <c r="CO25" s="13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 ht="12.75">
      <c r="A26" s="9" t="s">
        <v>55</v>
      </c>
      <c r="B26" s="9">
        <v>5</v>
      </c>
      <c r="C26" s="9">
        <v>8</v>
      </c>
      <c r="D26" s="9">
        <v>2001</v>
      </c>
      <c r="E26" s="12">
        <v>0.61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5.3845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>
        <f t="shared" si="0"/>
        <v>5.3845</v>
      </c>
      <c r="CD26" s="9"/>
      <c r="CE26" s="9"/>
      <c r="CF26" s="9"/>
      <c r="CG26" s="9"/>
      <c r="CH26" s="9"/>
      <c r="CI26" s="9"/>
      <c r="CJ26" s="9"/>
      <c r="CK26" s="9"/>
      <c r="CL26" s="13"/>
      <c r="CM26" s="9"/>
      <c r="CN26" s="9"/>
      <c r="CO26" s="13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</row>
    <row r="27" spans="1:128" ht="12.75">
      <c r="A27" s="9" t="s">
        <v>55</v>
      </c>
      <c r="B27" s="9">
        <v>6</v>
      </c>
      <c r="C27" s="9">
        <v>8</v>
      </c>
      <c r="D27" s="9">
        <v>2001</v>
      </c>
      <c r="E27" s="12">
        <v>3.11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U27" s="9"/>
      <c r="AV27" s="9"/>
      <c r="AW27" s="9"/>
      <c r="AX27" s="9"/>
      <c r="AY27" s="9"/>
      <c r="AZ27" s="9"/>
      <c r="BA27" s="9"/>
      <c r="BB27" s="9"/>
      <c r="BC27" s="9">
        <v>0.4831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>
        <f t="shared" si="0"/>
        <v>0.4831</v>
      </c>
      <c r="CD27" s="9"/>
      <c r="CE27" s="9"/>
      <c r="CF27" s="9"/>
      <c r="CG27" s="9"/>
      <c r="CH27" s="9"/>
      <c r="CI27" s="9"/>
      <c r="CJ27" s="9"/>
      <c r="CK27" s="9"/>
      <c r="CL27" s="13"/>
      <c r="CM27" s="9"/>
      <c r="CN27" s="9"/>
      <c r="CO27" s="13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</row>
    <row r="28" spans="1:128" ht="12.75">
      <c r="A28" s="9" t="s">
        <v>55</v>
      </c>
      <c r="B28" s="9">
        <v>7</v>
      </c>
      <c r="C28" s="9">
        <v>8</v>
      </c>
      <c r="D28" s="9">
        <v>2001</v>
      </c>
      <c r="E28" s="12">
        <v>5.32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U28" s="9"/>
      <c r="AV28" s="9"/>
      <c r="AW28" s="9"/>
      <c r="AX28" s="9"/>
      <c r="AY28" s="9"/>
      <c r="AZ28" s="9"/>
      <c r="BA28" s="9"/>
      <c r="BB28" s="9">
        <v>41.7218</v>
      </c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 t="s">
        <v>91</v>
      </c>
      <c r="CB28" s="9"/>
      <c r="CC28" s="9">
        <f t="shared" si="0"/>
        <v>41.7218</v>
      </c>
      <c r="CD28" s="9"/>
      <c r="CE28" s="9"/>
      <c r="CF28" s="9"/>
      <c r="CG28" s="9"/>
      <c r="CH28" s="9"/>
      <c r="CI28" s="9"/>
      <c r="CJ28" s="9"/>
      <c r="CK28" s="9"/>
      <c r="CL28" s="13"/>
      <c r="CM28" s="9"/>
      <c r="CN28" s="9"/>
      <c r="CO28" s="13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</row>
    <row r="29" spans="1:128" ht="12.75">
      <c r="A29" s="9" t="s">
        <v>55</v>
      </c>
      <c r="B29" s="9">
        <v>8</v>
      </c>
      <c r="C29" s="9">
        <v>8</v>
      </c>
      <c r="D29" s="9">
        <v>2001</v>
      </c>
      <c r="E29" s="12">
        <v>6.3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>
        <f t="shared" si="0"/>
        <v>0</v>
      </c>
      <c r="CD29" s="9"/>
      <c r="CE29" s="9"/>
      <c r="CF29" s="9"/>
      <c r="CG29" s="9"/>
      <c r="CH29" s="9"/>
      <c r="CI29" s="9"/>
      <c r="CJ29" s="9"/>
      <c r="CK29" s="9"/>
      <c r="CL29" s="13"/>
      <c r="CM29" s="9"/>
      <c r="CN29" s="9"/>
      <c r="CO29" s="13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</row>
    <row r="30" spans="1:128" ht="12.75">
      <c r="A30" s="9" t="s">
        <v>55</v>
      </c>
      <c r="B30" s="9">
        <v>9</v>
      </c>
      <c r="C30" s="9">
        <v>8</v>
      </c>
      <c r="D30" s="9">
        <v>2001</v>
      </c>
      <c r="E30" s="12">
        <v>6.7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>
        <f t="shared" si="0"/>
        <v>0</v>
      </c>
      <c r="CD30" s="9"/>
      <c r="CE30" s="9"/>
      <c r="CF30" s="9"/>
      <c r="CG30" s="9"/>
      <c r="CH30" s="9"/>
      <c r="CI30" s="9"/>
      <c r="CJ30" s="9"/>
      <c r="CK30" s="9"/>
      <c r="CL30" s="13"/>
      <c r="CM30" s="9"/>
      <c r="CN30" s="9"/>
      <c r="CO30" s="13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 ht="12.75">
      <c r="A31" s="9" t="s">
        <v>55</v>
      </c>
      <c r="B31" s="9">
        <v>10</v>
      </c>
      <c r="C31" s="9">
        <v>8</v>
      </c>
      <c r="D31" s="9">
        <v>2001</v>
      </c>
      <c r="E31" s="12">
        <v>6.7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>
        <f t="shared" si="0"/>
        <v>0</v>
      </c>
      <c r="CD31" s="9"/>
      <c r="CE31" s="9"/>
      <c r="CF31" s="9"/>
      <c r="CG31" s="9"/>
      <c r="CH31" s="9"/>
      <c r="CI31" s="9"/>
      <c r="CJ31" s="9"/>
      <c r="CK31" s="9"/>
      <c r="CL31" s="13"/>
      <c r="CM31" s="9"/>
      <c r="CN31" s="9"/>
      <c r="CO31" s="13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ht="12.75">
      <c r="A32" s="9" t="s">
        <v>7</v>
      </c>
      <c r="B32" s="9">
        <v>1</v>
      </c>
      <c r="C32" s="9">
        <v>8</v>
      </c>
      <c r="D32" s="9">
        <v>2001</v>
      </c>
      <c r="E32" s="12">
        <v>0</v>
      </c>
      <c r="F32" s="9"/>
      <c r="G32" s="9">
        <v>2.6273</v>
      </c>
      <c r="H32" s="9"/>
      <c r="I32" s="9"/>
      <c r="J32" s="9"/>
      <c r="K32" s="9"/>
      <c r="L32" s="9"/>
      <c r="M32" s="9"/>
      <c r="N32" s="9" t="s">
        <v>91</v>
      </c>
      <c r="O32" s="9"/>
      <c r="P32" s="9"/>
      <c r="Q32" s="9"/>
      <c r="R32" s="9"/>
      <c r="S32" s="9"/>
      <c r="T32" s="9"/>
      <c r="U32" s="9"/>
      <c r="V32" s="9">
        <v>3.9175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 t="s">
        <v>91</v>
      </c>
      <c r="CA32" s="9" t="s">
        <v>91</v>
      </c>
      <c r="CB32" s="9" t="s">
        <v>91</v>
      </c>
      <c r="CC32" s="9">
        <f t="shared" si="0"/>
        <v>6.5448</v>
      </c>
      <c r="CD32" s="9"/>
      <c r="CE32" s="9"/>
      <c r="CF32" s="9"/>
      <c r="CG32" s="9"/>
      <c r="CH32" s="9"/>
      <c r="CI32" s="9"/>
      <c r="CJ32" s="9"/>
      <c r="CK32" s="9"/>
      <c r="CL32" s="13"/>
      <c r="CM32" s="9"/>
      <c r="CN32" s="9"/>
      <c r="CO32" s="13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1:128" ht="12.75">
      <c r="A33" s="9" t="s">
        <v>7</v>
      </c>
      <c r="B33" s="9">
        <v>2</v>
      </c>
      <c r="C33" s="9">
        <v>8</v>
      </c>
      <c r="D33" s="9">
        <v>2001</v>
      </c>
      <c r="E33" s="12">
        <v>1.67</v>
      </c>
      <c r="F33" s="9"/>
      <c r="G33" s="9"/>
      <c r="H33" s="9">
        <v>47.7859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>
        <f t="shared" si="0"/>
        <v>47.7859</v>
      </c>
      <c r="CD33" s="9"/>
      <c r="CE33" s="9"/>
      <c r="CF33" s="9"/>
      <c r="CG33" s="9"/>
      <c r="CH33" s="9"/>
      <c r="CI33" s="9"/>
      <c r="CJ33" s="9"/>
      <c r="CK33" s="9"/>
      <c r="CL33" s="13"/>
      <c r="CM33" s="9"/>
      <c r="CN33" s="9"/>
      <c r="CO33" s="13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</row>
    <row r="34" spans="1:128" ht="12.75">
      <c r="A34" s="9" t="s">
        <v>7</v>
      </c>
      <c r="B34" s="9">
        <v>3</v>
      </c>
      <c r="C34" s="9">
        <v>8</v>
      </c>
      <c r="D34" s="9">
        <v>2001</v>
      </c>
      <c r="E34" s="12">
        <v>1.7</v>
      </c>
      <c r="F34" s="9"/>
      <c r="G34" s="9"/>
      <c r="H34" s="9">
        <v>32.5795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5.7121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U34" s="9"/>
      <c r="AV34" s="9"/>
      <c r="AW34" s="9"/>
      <c r="AX34" s="9"/>
      <c r="AY34" s="9"/>
      <c r="AZ34" s="9"/>
      <c r="BA34" s="9"/>
      <c r="BB34" s="9">
        <v>7.8692</v>
      </c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>
        <v>0.0474</v>
      </c>
      <c r="CC34" s="9">
        <f t="shared" si="0"/>
        <v>46.208200000000005</v>
      </c>
      <c r="CD34" s="9"/>
      <c r="CE34" s="9"/>
      <c r="CF34" s="9"/>
      <c r="CG34" s="9"/>
      <c r="CH34" s="9"/>
      <c r="CI34" s="9"/>
      <c r="CJ34" s="9"/>
      <c r="CK34" s="9"/>
      <c r="CL34" s="13"/>
      <c r="CM34" s="9"/>
      <c r="CN34" s="9"/>
      <c r="CO34" s="13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</row>
    <row r="35" spans="1:128" ht="12.75">
      <c r="A35" s="9" t="s">
        <v>7</v>
      </c>
      <c r="B35" s="9">
        <v>4</v>
      </c>
      <c r="C35" s="9">
        <v>8</v>
      </c>
      <c r="D35" s="9">
        <v>2001</v>
      </c>
      <c r="E35" s="12">
        <v>0.71</v>
      </c>
      <c r="F35" s="9"/>
      <c r="G35" s="9"/>
      <c r="H35" s="9" t="s">
        <v>91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0.9998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>
        <f t="shared" si="0"/>
        <v>0.9998</v>
      </c>
      <c r="CD35" s="9"/>
      <c r="CE35" s="9"/>
      <c r="CF35" s="9"/>
      <c r="CG35" s="9"/>
      <c r="CH35" s="9"/>
      <c r="CI35" s="9"/>
      <c r="CJ35" s="9"/>
      <c r="CK35" s="9"/>
      <c r="CL35" s="13"/>
      <c r="CM35" s="9"/>
      <c r="CN35" s="9"/>
      <c r="CO35" s="13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</row>
    <row r="36" spans="1:128" ht="12.75">
      <c r="A36" s="9" t="s">
        <v>7</v>
      </c>
      <c r="B36" s="9">
        <v>5</v>
      </c>
      <c r="C36" s="9">
        <v>8</v>
      </c>
      <c r="D36" s="9">
        <v>2001</v>
      </c>
      <c r="E36" s="12">
        <v>0.8</v>
      </c>
      <c r="F36" s="9"/>
      <c r="G36" s="9">
        <v>68.2075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U36" s="9"/>
      <c r="AV36" s="9"/>
      <c r="AW36" s="9"/>
      <c r="AX36" s="9"/>
      <c r="AY36" s="9"/>
      <c r="AZ36" s="9"/>
      <c r="BA36" s="9"/>
      <c r="BB36" s="9">
        <v>6.244</v>
      </c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 t="s">
        <v>91</v>
      </c>
      <c r="CA36" s="9"/>
      <c r="CB36" s="9"/>
      <c r="CC36" s="9">
        <f t="shared" si="0"/>
        <v>74.4515</v>
      </c>
      <c r="CD36" s="9"/>
      <c r="CE36" s="9"/>
      <c r="CF36" s="9"/>
      <c r="CG36" s="9"/>
      <c r="CH36" s="9"/>
      <c r="CI36" s="9"/>
      <c r="CJ36" s="9"/>
      <c r="CK36" s="9"/>
      <c r="CL36" s="13"/>
      <c r="CM36" s="9"/>
      <c r="CN36" s="9"/>
      <c r="CO36" s="13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</row>
    <row r="37" spans="1:128" ht="12.75">
      <c r="A37" s="9" t="s">
        <v>7</v>
      </c>
      <c r="B37" s="9">
        <v>6</v>
      </c>
      <c r="C37" s="9">
        <v>8</v>
      </c>
      <c r="D37" s="9">
        <v>2001</v>
      </c>
      <c r="E37" s="12">
        <v>3.26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U37" s="9"/>
      <c r="AV37" s="9"/>
      <c r="AW37" s="9"/>
      <c r="AX37" s="9"/>
      <c r="AY37" s="9"/>
      <c r="AZ37" s="9"/>
      <c r="BA37" s="9"/>
      <c r="BB37" s="9">
        <v>4.0376</v>
      </c>
      <c r="BC37" s="9"/>
      <c r="BD37" s="9"/>
      <c r="BE37" s="9"/>
      <c r="BF37" s="9"/>
      <c r="BG37" s="9"/>
      <c r="BH37" s="9"/>
      <c r="BI37" s="9"/>
      <c r="BJ37" s="9"/>
      <c r="BK37" s="9" t="s">
        <v>91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>
        <v>0.0175</v>
      </c>
      <c r="CA37" s="9"/>
      <c r="CB37" s="9"/>
      <c r="CC37" s="9">
        <f t="shared" si="0"/>
        <v>4.0551</v>
      </c>
      <c r="CD37" s="9"/>
      <c r="CE37" s="9"/>
      <c r="CF37" s="9"/>
      <c r="CG37" s="9"/>
      <c r="CH37" s="9"/>
      <c r="CI37" s="9"/>
      <c r="CJ37" s="9"/>
      <c r="CK37" s="9"/>
      <c r="CL37" s="13"/>
      <c r="CM37" s="9"/>
      <c r="CN37" s="9"/>
      <c r="CO37" s="13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</row>
    <row r="38" spans="1:128" ht="12.75">
      <c r="A38" s="9" t="s">
        <v>7</v>
      </c>
      <c r="B38" s="9">
        <v>7</v>
      </c>
      <c r="C38" s="9">
        <v>8</v>
      </c>
      <c r="D38" s="9">
        <v>2001</v>
      </c>
      <c r="E38" s="12">
        <v>5.81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>
        <v>42.1682</v>
      </c>
      <c r="AS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>
        <f t="shared" si="0"/>
        <v>42.1682</v>
      </c>
      <c r="CD38" s="9"/>
      <c r="CE38" s="9"/>
      <c r="CF38" s="9"/>
      <c r="CG38" s="9"/>
      <c r="CH38" s="9"/>
      <c r="CI38" s="9"/>
      <c r="CJ38" s="9"/>
      <c r="CK38" s="9"/>
      <c r="CL38" s="13"/>
      <c r="CM38" s="9"/>
      <c r="CN38" s="9"/>
      <c r="CO38" s="13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</row>
    <row r="39" spans="1:128" ht="12.75">
      <c r="A39" s="9" t="s">
        <v>7</v>
      </c>
      <c r="B39" s="9">
        <v>8</v>
      </c>
      <c r="C39" s="9">
        <v>8</v>
      </c>
      <c r="D39" s="9">
        <v>2001</v>
      </c>
      <c r="E39" s="12">
        <v>6.4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U39" s="9">
        <v>7.1833</v>
      </c>
      <c r="AV39" s="9"/>
      <c r="AW39" s="9"/>
      <c r="AX39" s="9"/>
      <c r="AY39" s="9"/>
      <c r="AZ39" s="9"/>
      <c r="BA39" s="9"/>
      <c r="BB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 t="s">
        <v>91</v>
      </c>
      <c r="CA39" s="9"/>
      <c r="CB39" s="9"/>
      <c r="CC39" s="9">
        <f t="shared" si="0"/>
        <v>7.1833</v>
      </c>
      <c r="CD39" s="9"/>
      <c r="CE39" s="9"/>
      <c r="CF39" s="9"/>
      <c r="CG39" s="9"/>
      <c r="CH39" s="9"/>
      <c r="CI39" s="9"/>
      <c r="CJ39" s="9"/>
      <c r="CK39" s="9"/>
      <c r="CL39" s="13"/>
      <c r="CM39" s="9"/>
      <c r="CN39" s="9"/>
      <c r="CO39" s="13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</row>
    <row r="40" spans="1:128" ht="12.75">
      <c r="A40" s="9" t="s">
        <v>7</v>
      </c>
      <c r="B40" s="9">
        <v>9</v>
      </c>
      <c r="C40" s="9">
        <v>8</v>
      </c>
      <c r="D40" s="9">
        <v>2001</v>
      </c>
      <c r="E40" s="12">
        <v>6.63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U40" s="9"/>
      <c r="AV40" s="9"/>
      <c r="AW40" s="9"/>
      <c r="AX40" s="9"/>
      <c r="AY40" s="9"/>
      <c r="AZ40" s="9"/>
      <c r="BA40" s="9"/>
      <c r="BB40" s="9"/>
      <c r="BD40" s="9"/>
      <c r="BE40" s="9"/>
      <c r="BF40" s="9"/>
      <c r="BG40" s="9"/>
      <c r="BH40" s="9"/>
      <c r="BI40" s="9">
        <v>51.3795</v>
      </c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>
        <f t="shared" si="0"/>
        <v>51.3795</v>
      </c>
      <c r="CD40" s="9"/>
      <c r="CE40" s="9"/>
      <c r="CF40" s="9"/>
      <c r="CG40" s="9"/>
      <c r="CH40" s="9"/>
      <c r="CI40" s="9"/>
      <c r="CJ40" s="9"/>
      <c r="CK40" s="9"/>
      <c r="CL40" s="13"/>
      <c r="CM40" s="9"/>
      <c r="CN40" s="9"/>
      <c r="CO40" s="13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</row>
    <row r="41" spans="1:128" ht="12.75">
      <c r="A41" s="9" t="s">
        <v>7</v>
      </c>
      <c r="B41" s="9">
        <v>10</v>
      </c>
      <c r="C41" s="9">
        <v>8</v>
      </c>
      <c r="D41" s="9">
        <v>2001</v>
      </c>
      <c r="E41" s="12">
        <v>6.65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>
        <f t="shared" si="0"/>
        <v>0</v>
      </c>
      <c r="CD41" s="9"/>
      <c r="CE41" s="9"/>
      <c r="CF41" s="9"/>
      <c r="CG41" s="9"/>
      <c r="CH41" s="9"/>
      <c r="CI41" s="9"/>
      <c r="CJ41" s="9"/>
      <c r="CK41" s="9"/>
      <c r="CL41" s="13"/>
      <c r="CM41" s="9"/>
      <c r="CN41" s="9"/>
      <c r="CO41" s="13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</row>
    <row r="42" spans="1:128" ht="12.75">
      <c r="A42" s="9" t="s">
        <v>8</v>
      </c>
      <c r="B42" s="9">
        <v>1</v>
      </c>
      <c r="C42" s="9">
        <v>8</v>
      </c>
      <c r="D42" s="9">
        <v>2001</v>
      </c>
      <c r="E42" s="12">
        <v>0.1</v>
      </c>
      <c r="F42" s="9"/>
      <c r="G42" s="9">
        <v>154.0634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>
        <f t="shared" si="0"/>
        <v>154.0634</v>
      </c>
      <c r="CD42" s="9"/>
      <c r="CE42" s="9"/>
      <c r="CF42" s="9"/>
      <c r="CG42" s="9"/>
      <c r="CH42" s="9"/>
      <c r="CI42" s="9"/>
      <c r="CJ42" s="9"/>
      <c r="CK42" s="9"/>
      <c r="CL42" s="13"/>
      <c r="CM42" s="9"/>
      <c r="CN42" s="9"/>
      <c r="CO42" s="13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1:128" ht="12.75">
      <c r="A43" s="9" t="s">
        <v>8</v>
      </c>
      <c r="B43" s="9">
        <v>2</v>
      </c>
      <c r="C43" s="9">
        <v>8</v>
      </c>
      <c r="D43" s="9">
        <v>2001</v>
      </c>
      <c r="E43" s="12">
        <v>1.41</v>
      </c>
      <c r="F43" s="9"/>
      <c r="G43" s="9"/>
      <c r="H43" s="9">
        <v>87.9224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>
        <v>0.8124</v>
      </c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>
        <v>0.0784</v>
      </c>
      <c r="CA43" s="9"/>
      <c r="CB43" s="9"/>
      <c r="CC43" s="9">
        <f t="shared" si="0"/>
        <v>88.8132</v>
      </c>
      <c r="CD43" s="9"/>
      <c r="CE43" s="9"/>
      <c r="CF43" s="9"/>
      <c r="CG43" s="9"/>
      <c r="CH43" s="9"/>
      <c r="CI43" s="9"/>
      <c r="CJ43" s="9"/>
      <c r="CK43" s="9"/>
      <c r="CL43" s="13"/>
      <c r="CM43" s="9"/>
      <c r="CN43" s="9"/>
      <c r="CO43" s="13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</row>
    <row r="44" spans="1:128" ht="12.75">
      <c r="A44" s="9" t="s">
        <v>8</v>
      </c>
      <c r="B44" s="9">
        <v>3</v>
      </c>
      <c r="C44" s="9">
        <v>8</v>
      </c>
      <c r="D44" s="9">
        <v>2001</v>
      </c>
      <c r="E44" s="12">
        <v>1.69</v>
      </c>
      <c r="F44" s="9"/>
      <c r="G44" s="9"/>
      <c r="H44" s="9">
        <v>7.8339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>
        <v>3.0454</v>
      </c>
      <c r="AS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 t="s">
        <v>91</v>
      </c>
      <c r="CA44" s="9"/>
      <c r="CB44" s="9"/>
      <c r="CC44" s="9">
        <f t="shared" si="0"/>
        <v>10.8793</v>
      </c>
      <c r="CD44" s="9"/>
      <c r="CE44" s="9"/>
      <c r="CF44" s="9"/>
      <c r="CG44" s="9"/>
      <c r="CH44" s="9"/>
      <c r="CI44" s="9"/>
      <c r="CJ44" s="9"/>
      <c r="CK44" s="9"/>
      <c r="CL44" s="13"/>
      <c r="CM44" s="9"/>
      <c r="CN44" s="9"/>
      <c r="CO44" s="13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</row>
    <row r="45" spans="1:128" ht="12.75">
      <c r="A45" s="9" t="s">
        <v>8</v>
      </c>
      <c r="B45" s="9">
        <v>4</v>
      </c>
      <c r="C45" s="9">
        <v>8</v>
      </c>
      <c r="D45" s="9">
        <v>2001</v>
      </c>
      <c r="E45" s="12">
        <v>0.33</v>
      </c>
      <c r="F45" s="9"/>
      <c r="G45" s="9">
        <v>2.7158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>
        <v>2.1566</v>
      </c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>
        <f t="shared" si="0"/>
        <v>4.872400000000001</v>
      </c>
      <c r="CD45" s="9"/>
      <c r="CE45" s="9"/>
      <c r="CF45" s="9"/>
      <c r="CG45" s="9"/>
      <c r="CH45" s="9"/>
      <c r="CI45" s="9"/>
      <c r="CJ45" s="9"/>
      <c r="CK45" s="9"/>
      <c r="CL45" s="13"/>
      <c r="CM45" s="9"/>
      <c r="CN45" s="9"/>
      <c r="CO45" s="13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</row>
    <row r="46" spans="1:128" ht="12.75">
      <c r="A46" s="9" t="s">
        <v>8</v>
      </c>
      <c r="B46" s="9">
        <v>5</v>
      </c>
      <c r="C46" s="9">
        <v>8</v>
      </c>
      <c r="D46" s="9">
        <v>2001</v>
      </c>
      <c r="E46" s="12">
        <v>1.27</v>
      </c>
      <c r="F46" s="9"/>
      <c r="G46" s="9"/>
      <c r="H46" s="9">
        <v>40.2831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>
        <v>12.7364</v>
      </c>
      <c r="AS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 t="s">
        <v>91</v>
      </c>
      <c r="CA46" s="9"/>
      <c r="CB46" s="9" t="s">
        <v>91</v>
      </c>
      <c r="CC46" s="9">
        <f t="shared" si="0"/>
        <v>53.019499999999994</v>
      </c>
      <c r="CD46" s="9"/>
      <c r="CE46" s="9"/>
      <c r="CF46" s="9"/>
      <c r="CG46" s="9"/>
      <c r="CH46" s="9"/>
      <c r="CI46" s="9"/>
      <c r="CJ46" s="9"/>
      <c r="CK46" s="9"/>
      <c r="CL46" s="13"/>
      <c r="CM46" s="9"/>
      <c r="CN46" s="9"/>
      <c r="CO46" s="13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</row>
    <row r="47" spans="1:128" ht="12.75">
      <c r="A47" s="9" t="s">
        <v>8</v>
      </c>
      <c r="B47" s="9">
        <v>6</v>
      </c>
      <c r="C47" s="9">
        <v>8</v>
      </c>
      <c r="D47" s="9">
        <v>2001</v>
      </c>
      <c r="E47" s="12">
        <v>0.94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>
        <v>6.4957</v>
      </c>
      <c r="AS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>
        <v>4.3362</v>
      </c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 t="s">
        <v>91</v>
      </c>
      <c r="CC47" s="9">
        <f t="shared" si="0"/>
        <v>10.831900000000001</v>
      </c>
      <c r="CD47" s="9"/>
      <c r="CE47" s="9"/>
      <c r="CF47" s="9"/>
      <c r="CG47" s="9"/>
      <c r="CH47" s="9"/>
      <c r="CI47" s="9"/>
      <c r="CJ47" s="9"/>
      <c r="CK47" s="9"/>
      <c r="CL47" s="13"/>
      <c r="CM47" s="9"/>
      <c r="CN47" s="9"/>
      <c r="CO47" s="13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</row>
    <row r="48" spans="1:128" ht="12.75">
      <c r="A48" s="9" t="s">
        <v>8</v>
      </c>
      <c r="B48" s="9">
        <v>7</v>
      </c>
      <c r="C48" s="9">
        <v>8</v>
      </c>
      <c r="D48" s="9">
        <v>2001</v>
      </c>
      <c r="E48" s="12">
        <v>5.27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>
        <v>16.8248</v>
      </c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>
        <f t="shared" si="0"/>
        <v>16.8248</v>
      </c>
      <c r="CD48" s="9"/>
      <c r="CE48" s="9"/>
      <c r="CF48" s="9"/>
      <c r="CG48" s="9"/>
      <c r="CH48" s="9"/>
      <c r="CI48" s="9"/>
      <c r="CJ48" s="9"/>
      <c r="CK48" s="9"/>
      <c r="CL48" s="13"/>
      <c r="CM48" s="9"/>
      <c r="CN48" s="9"/>
      <c r="CO48" s="13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</row>
    <row r="49" spans="1:128" ht="12.75">
      <c r="A49" s="9" t="s">
        <v>8</v>
      </c>
      <c r="B49" s="9">
        <v>8</v>
      </c>
      <c r="C49" s="9">
        <v>8</v>
      </c>
      <c r="D49" s="9">
        <v>2001</v>
      </c>
      <c r="E49" s="12">
        <v>6.7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>
        <f t="shared" si="0"/>
        <v>0</v>
      </c>
      <c r="CD49" s="9"/>
      <c r="CE49" s="9"/>
      <c r="CF49" s="9"/>
      <c r="CG49" s="9"/>
      <c r="CH49" s="9"/>
      <c r="CI49" s="9"/>
      <c r="CJ49" s="9"/>
      <c r="CK49" s="9"/>
      <c r="CL49" s="13"/>
      <c r="CM49" s="9"/>
      <c r="CN49" s="9"/>
      <c r="CO49" s="13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1:128" ht="12.75">
      <c r="A50" s="9" t="s">
        <v>8</v>
      </c>
      <c r="B50" s="9">
        <v>9</v>
      </c>
      <c r="C50" s="9">
        <v>8</v>
      </c>
      <c r="D50" s="9">
        <v>2001</v>
      </c>
      <c r="E50" s="12">
        <v>6.61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>
        <f t="shared" si="0"/>
        <v>0</v>
      </c>
      <c r="CD50" s="9"/>
      <c r="CE50" s="9"/>
      <c r="CF50" s="9"/>
      <c r="CG50" s="9"/>
      <c r="CH50" s="9"/>
      <c r="CI50" s="9"/>
      <c r="CJ50" s="9"/>
      <c r="CK50" s="9"/>
      <c r="CL50" s="13"/>
      <c r="CM50" s="9"/>
      <c r="CN50" s="9"/>
      <c r="CO50" s="13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1:128" ht="12.75">
      <c r="A51" s="9" t="s">
        <v>8</v>
      </c>
      <c r="B51" s="9">
        <v>10</v>
      </c>
      <c r="C51" s="9">
        <v>8</v>
      </c>
      <c r="D51" s="9">
        <v>2001</v>
      </c>
      <c r="E51" s="12">
        <v>6.62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U51" s="9"/>
      <c r="AV51" s="9"/>
      <c r="AW51" s="9"/>
      <c r="AX51" s="9"/>
      <c r="AY51" s="9"/>
      <c r="AZ51" s="9"/>
      <c r="BA51" s="9"/>
      <c r="BB51" s="9">
        <v>3.6927</v>
      </c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 t="s">
        <v>91</v>
      </c>
      <c r="CC51" s="9">
        <f t="shared" si="0"/>
        <v>3.6927</v>
      </c>
      <c r="CD51" s="9"/>
      <c r="CE51" s="9"/>
      <c r="CF51" s="9"/>
      <c r="CG51" s="9"/>
      <c r="CH51" s="9"/>
      <c r="CI51" s="9"/>
      <c r="CJ51" s="9"/>
      <c r="CK51" s="9"/>
      <c r="CL51" s="13"/>
      <c r="CM51" s="9"/>
      <c r="CN51" s="9"/>
      <c r="CO51" s="13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1:128" ht="12.75">
      <c r="A52" s="9" t="s">
        <v>9</v>
      </c>
      <c r="B52" s="9">
        <v>1</v>
      </c>
      <c r="C52" s="9">
        <v>8</v>
      </c>
      <c r="D52" s="9">
        <v>2001</v>
      </c>
      <c r="E52" s="12">
        <v>0.05</v>
      </c>
      <c r="F52" s="9"/>
      <c r="G52" s="9"/>
      <c r="H52" s="9">
        <v>163.9875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 t="s">
        <v>91</v>
      </c>
      <c r="U52" s="9"/>
      <c r="V52" s="9">
        <v>0.7704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>
        <v>0.4019</v>
      </c>
      <c r="AP52" s="9"/>
      <c r="AQ52" s="9"/>
      <c r="AR52" s="9"/>
      <c r="AS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>
        <f t="shared" si="0"/>
        <v>165.15980000000002</v>
      </c>
      <c r="CD52" s="9"/>
      <c r="CE52" s="9"/>
      <c r="CF52" s="9"/>
      <c r="CG52" s="9"/>
      <c r="CH52" s="9"/>
      <c r="CI52" s="9"/>
      <c r="CJ52" s="9"/>
      <c r="CK52" s="9"/>
      <c r="CL52" s="13"/>
      <c r="CM52" s="9"/>
      <c r="CN52" s="9"/>
      <c r="CO52" s="13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1:128" ht="12.75">
      <c r="A53" s="9" t="s">
        <v>9</v>
      </c>
      <c r="B53" s="9">
        <v>2</v>
      </c>
      <c r="C53" s="9">
        <v>8</v>
      </c>
      <c r="D53" s="9">
        <v>2001</v>
      </c>
      <c r="E53" s="12">
        <v>1.56</v>
      </c>
      <c r="F53" s="9"/>
      <c r="G53" s="9"/>
      <c r="H53" s="9">
        <v>4.3587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 t="s">
        <v>91</v>
      </c>
      <c r="CC53" s="9">
        <f t="shared" si="0"/>
        <v>4.3587</v>
      </c>
      <c r="CD53" s="9"/>
      <c r="CE53" s="9"/>
      <c r="CF53" s="9"/>
      <c r="CG53" s="9"/>
      <c r="CH53" s="9"/>
      <c r="CI53" s="9"/>
      <c r="CJ53" s="9"/>
      <c r="CK53" s="9"/>
      <c r="CL53" s="13"/>
      <c r="CM53" s="9"/>
      <c r="CN53" s="9"/>
      <c r="CO53" s="13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1:128" ht="12.75">
      <c r="A54" s="9" t="s">
        <v>9</v>
      </c>
      <c r="B54" s="9">
        <v>3</v>
      </c>
      <c r="C54" s="9">
        <v>8</v>
      </c>
      <c r="D54" s="9">
        <v>2001</v>
      </c>
      <c r="E54" s="12">
        <v>2.32</v>
      </c>
      <c r="F54" s="9"/>
      <c r="G54" s="9">
        <v>30.7215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>
        <f t="shared" si="0"/>
        <v>30.7215</v>
      </c>
      <c r="CD54" s="9"/>
      <c r="CE54" s="9"/>
      <c r="CF54" s="9"/>
      <c r="CG54" s="9"/>
      <c r="CH54" s="9"/>
      <c r="CI54" s="9"/>
      <c r="CJ54" s="9"/>
      <c r="CK54" s="9"/>
      <c r="CL54" s="13"/>
      <c r="CM54" s="9"/>
      <c r="CN54" s="9"/>
      <c r="CO54" s="13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1:128" ht="12.75">
      <c r="A55" s="9" t="s">
        <v>9</v>
      </c>
      <c r="B55" s="9">
        <v>4</v>
      </c>
      <c r="C55" s="9">
        <v>8</v>
      </c>
      <c r="D55" s="9">
        <v>2001</v>
      </c>
      <c r="E55" s="12">
        <v>1.65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>
        <v>7.5147</v>
      </c>
      <c r="AS55" s="9"/>
      <c r="AU55" s="9"/>
      <c r="AV55" s="9"/>
      <c r="AW55" s="9"/>
      <c r="AX55" s="9"/>
      <c r="AY55" s="9"/>
      <c r="AZ55" s="9"/>
      <c r="BA55" s="9"/>
      <c r="BB55" s="9">
        <v>29.6068</v>
      </c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>
        <v>0.0556</v>
      </c>
      <c r="CA55" s="9"/>
      <c r="CB55" s="9" t="s">
        <v>91</v>
      </c>
      <c r="CC55" s="9">
        <f t="shared" si="0"/>
        <v>37.177099999999996</v>
      </c>
      <c r="CD55" s="9"/>
      <c r="CE55" s="9"/>
      <c r="CF55" s="9"/>
      <c r="CG55" s="9"/>
      <c r="CH55" s="9"/>
      <c r="CI55" s="9"/>
      <c r="CJ55" s="9"/>
      <c r="CK55" s="9"/>
      <c r="CL55" s="13"/>
      <c r="CM55" s="9"/>
      <c r="CN55" s="9"/>
      <c r="CO55" s="13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1:128" ht="12.75">
      <c r="A56" s="9" t="s">
        <v>9</v>
      </c>
      <c r="B56" s="9">
        <v>5</v>
      </c>
      <c r="C56" s="9">
        <v>8</v>
      </c>
      <c r="D56" s="9">
        <v>2001</v>
      </c>
      <c r="E56" s="12">
        <v>1.61</v>
      </c>
      <c r="F56" s="9"/>
      <c r="G56" s="9"/>
      <c r="H56" s="9">
        <v>0.3406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>
        <v>13.727</v>
      </c>
      <c r="AS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>
        <v>0.3129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>
        <v>0.1144</v>
      </c>
      <c r="CA56" s="9"/>
      <c r="CB56" s="9"/>
      <c r="CC56" s="9">
        <f t="shared" si="0"/>
        <v>14.494900000000001</v>
      </c>
      <c r="CD56" s="9"/>
      <c r="CE56" s="9"/>
      <c r="CF56" s="9"/>
      <c r="CG56" s="9"/>
      <c r="CH56" s="9"/>
      <c r="CI56" s="9"/>
      <c r="CJ56" s="9"/>
      <c r="CK56" s="9"/>
      <c r="CL56" s="13"/>
      <c r="CM56" s="9"/>
      <c r="CN56" s="9"/>
      <c r="CO56" s="13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1:128" ht="12.75">
      <c r="A57" s="9" t="s">
        <v>9</v>
      </c>
      <c r="B57" s="9">
        <v>6</v>
      </c>
      <c r="C57" s="9">
        <v>8</v>
      </c>
      <c r="D57" s="9">
        <v>2001</v>
      </c>
      <c r="E57" s="12">
        <v>3.28</v>
      </c>
      <c r="F57" s="9"/>
      <c r="G57" s="9"/>
      <c r="H57" s="9">
        <v>2.3162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2.1458</v>
      </c>
      <c r="AS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>
        <v>0.156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>
        <v>0.1334</v>
      </c>
      <c r="CA57" s="9"/>
      <c r="CB57" s="9"/>
      <c r="CC57" s="9">
        <f t="shared" si="0"/>
        <v>4.751399999999999</v>
      </c>
      <c r="CD57" s="9"/>
      <c r="CE57" s="9"/>
      <c r="CF57" s="9"/>
      <c r="CG57" s="9"/>
      <c r="CH57" s="9"/>
      <c r="CI57" s="9"/>
      <c r="CJ57" s="9"/>
      <c r="CK57" s="9"/>
      <c r="CL57" s="13"/>
      <c r="CM57" s="9"/>
      <c r="CN57" s="9"/>
      <c r="CO57" s="13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1:128" ht="12.75">
      <c r="A58" s="9" t="s">
        <v>9</v>
      </c>
      <c r="B58" s="9">
        <v>7</v>
      </c>
      <c r="C58" s="9">
        <v>8</v>
      </c>
      <c r="D58" s="9">
        <v>2001</v>
      </c>
      <c r="E58" s="12">
        <v>5.59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>
        <v>19.62</v>
      </c>
      <c r="AS58" s="9"/>
      <c r="AU58" s="9"/>
      <c r="AV58" s="9"/>
      <c r="AW58" s="9"/>
      <c r="AX58" s="9"/>
      <c r="AY58" s="9"/>
      <c r="AZ58" s="9"/>
      <c r="BA58" s="9"/>
      <c r="BB58" s="9" t="s">
        <v>91</v>
      </c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>
        <f t="shared" si="0"/>
        <v>19.62</v>
      </c>
      <c r="CD58" s="9"/>
      <c r="CE58" s="9"/>
      <c r="CF58" s="9"/>
      <c r="CG58" s="9"/>
      <c r="CH58" s="9"/>
      <c r="CI58" s="9"/>
      <c r="CJ58" s="9"/>
      <c r="CK58" s="9"/>
      <c r="CL58" s="13"/>
      <c r="CM58" s="9"/>
      <c r="CN58" s="9"/>
      <c r="CO58" s="13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</row>
    <row r="59" spans="1:128" ht="12.75">
      <c r="A59" s="9" t="s">
        <v>9</v>
      </c>
      <c r="B59" s="9">
        <v>8</v>
      </c>
      <c r="C59" s="9">
        <v>8</v>
      </c>
      <c r="D59" s="9">
        <v>2001</v>
      </c>
      <c r="E59" s="12">
        <v>6.86</v>
      </c>
      <c r="F59" s="9"/>
      <c r="G59" s="9"/>
      <c r="H59" s="9"/>
      <c r="I59" s="14"/>
      <c r="J59" s="1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 t="s">
        <v>91</v>
      </c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 t="s">
        <v>91</v>
      </c>
      <c r="CC59" s="9">
        <f t="shared" si="0"/>
        <v>0</v>
      </c>
      <c r="CD59" s="9"/>
      <c r="CE59" s="9"/>
      <c r="CF59" s="9"/>
      <c r="CG59" s="9"/>
      <c r="CH59" s="9"/>
      <c r="CI59" s="9"/>
      <c r="CJ59" s="9"/>
      <c r="CK59" s="9"/>
      <c r="CL59" s="13"/>
      <c r="CM59" s="9"/>
      <c r="CN59" s="9"/>
      <c r="CO59" s="13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1:128" ht="12.75">
      <c r="A60" s="9" t="s">
        <v>9</v>
      </c>
      <c r="B60" s="9">
        <v>9</v>
      </c>
      <c r="C60" s="9">
        <v>8</v>
      </c>
      <c r="D60" s="9">
        <v>2001</v>
      </c>
      <c r="E60" s="12">
        <v>6.79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>
        <f t="shared" si="0"/>
        <v>0</v>
      </c>
      <c r="CD60" s="9"/>
      <c r="CE60" s="9"/>
      <c r="CF60" s="9"/>
      <c r="CG60" s="9"/>
      <c r="CH60" s="9"/>
      <c r="CI60" s="9"/>
      <c r="CJ60" s="9"/>
      <c r="CK60" s="9"/>
      <c r="CL60" s="13"/>
      <c r="CM60" s="9"/>
      <c r="CN60" s="9"/>
      <c r="CO60" s="13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</row>
    <row r="61" spans="1:128" ht="12.75">
      <c r="A61" s="9" t="s">
        <v>9</v>
      </c>
      <c r="B61" s="9">
        <v>10</v>
      </c>
      <c r="C61" s="9">
        <v>8</v>
      </c>
      <c r="D61" s="9">
        <v>2001</v>
      </c>
      <c r="E61" s="12">
        <v>6.66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15"/>
      <c r="BJ61" s="15"/>
      <c r="BK61" s="15"/>
      <c r="BL61" s="15"/>
      <c r="BM61" s="15"/>
      <c r="BN61" s="15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>
        <f t="shared" si="0"/>
        <v>0</v>
      </c>
      <c r="CD61" s="9"/>
      <c r="CE61" s="9"/>
      <c r="CF61" s="9"/>
      <c r="CG61" s="9"/>
      <c r="CH61" s="9"/>
      <c r="CI61" s="9"/>
      <c r="CJ61" s="9"/>
      <c r="CK61" s="9"/>
      <c r="CL61" s="13"/>
      <c r="CM61" s="9"/>
      <c r="CN61" s="9"/>
      <c r="CO61" s="13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</row>
    <row r="62" spans="1:128" ht="12.75">
      <c r="A62" s="9" t="s">
        <v>56</v>
      </c>
      <c r="B62" s="9">
        <v>1</v>
      </c>
      <c r="C62" s="9">
        <v>8</v>
      </c>
      <c r="D62" s="9">
        <v>2001</v>
      </c>
      <c r="E62" s="12">
        <v>0.05</v>
      </c>
      <c r="F62" s="9"/>
      <c r="G62" s="9">
        <v>12.2167</v>
      </c>
      <c r="H62" s="9"/>
      <c r="I62" s="9">
        <v>0.7688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2.1762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>
        <v>0.1813</v>
      </c>
      <c r="CC62" s="9">
        <f t="shared" si="0"/>
        <v>15.343</v>
      </c>
      <c r="CD62" s="9"/>
      <c r="CE62" s="9"/>
      <c r="CF62" s="9"/>
      <c r="CG62" s="9"/>
      <c r="CH62" s="9"/>
      <c r="CI62" s="9"/>
      <c r="CJ62" s="9"/>
      <c r="CK62" s="9"/>
      <c r="CL62" s="13"/>
      <c r="CM62" s="9"/>
      <c r="CN62" s="9"/>
      <c r="CO62" s="13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</row>
    <row r="63" spans="1:128" ht="12.75">
      <c r="A63" s="9" t="s">
        <v>56</v>
      </c>
      <c r="B63" s="9">
        <v>2</v>
      </c>
      <c r="C63" s="9">
        <v>8</v>
      </c>
      <c r="D63" s="9">
        <v>2001</v>
      </c>
      <c r="E63" s="12">
        <v>1.71</v>
      </c>
      <c r="F63" s="9"/>
      <c r="G63" s="9">
        <v>11.0745</v>
      </c>
      <c r="H63" s="9"/>
      <c r="I63" s="9">
        <v>1.0079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1.1324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 t="s">
        <v>91</v>
      </c>
      <c r="CB63" s="9"/>
      <c r="CC63" s="9">
        <f t="shared" si="0"/>
        <v>13.2148</v>
      </c>
      <c r="CD63" s="9"/>
      <c r="CE63" s="9"/>
      <c r="CF63" s="9"/>
      <c r="CG63" s="9"/>
      <c r="CH63" s="9"/>
      <c r="CI63" s="9"/>
      <c r="CJ63" s="9"/>
      <c r="CK63" s="9"/>
      <c r="CL63" s="13"/>
      <c r="CM63" s="9"/>
      <c r="CN63" s="9"/>
      <c r="CO63" s="13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</row>
    <row r="64" spans="1:128" ht="12.75">
      <c r="A64" s="9" t="s">
        <v>56</v>
      </c>
      <c r="B64" s="9">
        <v>3</v>
      </c>
      <c r="C64" s="9">
        <v>8</v>
      </c>
      <c r="D64" s="9">
        <v>2001</v>
      </c>
      <c r="E64" s="12">
        <v>2.25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>
        <v>92.9089</v>
      </c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 t="s">
        <v>91</v>
      </c>
      <c r="CA64" s="9"/>
      <c r="CB64" s="9" t="s">
        <v>91</v>
      </c>
      <c r="CC64" s="9">
        <f t="shared" si="0"/>
        <v>92.9089</v>
      </c>
      <c r="CD64" s="9"/>
      <c r="CE64" s="9"/>
      <c r="CF64" s="9"/>
      <c r="CG64" s="9"/>
      <c r="CH64" s="9"/>
      <c r="CI64" s="9"/>
      <c r="CJ64" s="9"/>
      <c r="CK64" s="9"/>
      <c r="CL64" s="13"/>
      <c r="CM64" s="9"/>
      <c r="CN64" s="9"/>
      <c r="CO64" s="13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1:128" ht="12.75">
      <c r="A65" s="9" t="s">
        <v>56</v>
      </c>
      <c r="B65" s="9">
        <v>4</v>
      </c>
      <c r="C65" s="9">
        <v>8</v>
      </c>
      <c r="D65" s="9">
        <v>2001</v>
      </c>
      <c r="E65" s="12">
        <v>2.39</v>
      </c>
      <c r="F65" s="9"/>
      <c r="G65" s="9">
        <v>22.5541</v>
      </c>
      <c r="H65" s="9"/>
      <c r="I65" s="15"/>
      <c r="J65" s="15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3.3782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>
        <f t="shared" si="0"/>
        <v>25.932299999999998</v>
      </c>
      <c r="CD65" s="9"/>
      <c r="CE65" s="9"/>
      <c r="CF65" s="9"/>
      <c r="CG65" s="9"/>
      <c r="CH65" s="9"/>
      <c r="CI65" s="9"/>
      <c r="CJ65" s="9"/>
      <c r="CK65" s="9"/>
      <c r="CL65" s="13"/>
      <c r="CM65" s="9"/>
      <c r="CN65" s="9"/>
      <c r="CO65" s="13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</row>
    <row r="66" spans="1:128" ht="12.75">
      <c r="A66" s="9" t="s">
        <v>56</v>
      </c>
      <c r="B66" s="9">
        <v>5</v>
      </c>
      <c r="C66" s="9">
        <v>8</v>
      </c>
      <c r="D66" s="9">
        <v>2001</v>
      </c>
      <c r="E66" s="12">
        <v>2</v>
      </c>
      <c r="F66" s="9"/>
      <c r="G66" s="9">
        <v>7.0294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>
        <v>12.6503</v>
      </c>
      <c r="AS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>
        <v>2.9966</v>
      </c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>
        <v>0.1161</v>
      </c>
      <c r="CA66" s="9"/>
      <c r="CB66" s="9"/>
      <c r="CC66" s="9">
        <f t="shared" si="0"/>
        <v>22.7924</v>
      </c>
      <c r="CD66" s="9"/>
      <c r="CE66" s="9"/>
      <c r="CF66" s="9"/>
      <c r="CG66" s="9"/>
      <c r="CH66" s="9"/>
      <c r="CI66" s="9"/>
      <c r="CJ66" s="9"/>
      <c r="CK66" s="9"/>
      <c r="CL66" s="13"/>
      <c r="CM66" s="9"/>
      <c r="CN66" s="9"/>
      <c r="CO66" s="13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</row>
    <row r="67" spans="1:128" ht="12.75">
      <c r="A67" s="9" t="s">
        <v>56</v>
      </c>
      <c r="B67" s="9">
        <v>6</v>
      </c>
      <c r="C67" s="9">
        <v>8</v>
      </c>
      <c r="D67" s="9">
        <v>2001</v>
      </c>
      <c r="E67" s="12">
        <v>3.27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U67" s="9"/>
      <c r="AV67" s="9"/>
      <c r="AW67" s="9"/>
      <c r="AX67" s="9"/>
      <c r="AY67" s="9"/>
      <c r="AZ67" s="9"/>
      <c r="BA67" s="9"/>
      <c r="BB67" s="9"/>
      <c r="BC67" s="15"/>
      <c r="BD67" s="9"/>
      <c r="BE67" s="9"/>
      <c r="BF67" s="9"/>
      <c r="BG67" s="9"/>
      <c r="BH67" s="9"/>
      <c r="BI67" s="9">
        <v>17.7221</v>
      </c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 t="s">
        <v>91</v>
      </c>
      <c r="CA67" s="9"/>
      <c r="CB67" s="9"/>
      <c r="CC67" s="9">
        <f aca="true" t="shared" si="1" ref="CC67:CC96">SUM(F67:CB67)</f>
        <v>17.7221</v>
      </c>
      <c r="CD67" s="9"/>
      <c r="CE67" s="9"/>
      <c r="CF67" s="9"/>
      <c r="CG67" s="9"/>
      <c r="CH67" s="9"/>
      <c r="CI67" s="9"/>
      <c r="CJ67" s="9"/>
      <c r="CK67" s="9"/>
      <c r="CL67" s="13"/>
      <c r="CM67" s="9"/>
      <c r="CN67" s="9"/>
      <c r="CO67" s="13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1:128" ht="12.75">
      <c r="A68" s="9" t="s">
        <v>56</v>
      </c>
      <c r="B68" s="9">
        <v>7</v>
      </c>
      <c r="C68" s="9">
        <v>8</v>
      </c>
      <c r="D68" s="9">
        <v>2001</v>
      </c>
      <c r="E68" s="12">
        <v>5.04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U68" s="9"/>
      <c r="AV68" s="9"/>
      <c r="AW68" s="9"/>
      <c r="AX68" s="9"/>
      <c r="AY68" s="9"/>
      <c r="AZ68" s="9"/>
      <c r="BA68" s="9"/>
      <c r="BB68" s="9">
        <v>2.0052</v>
      </c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>
        <f t="shared" si="1"/>
        <v>2.0052</v>
      </c>
      <c r="CD68" s="9"/>
      <c r="CE68" s="9"/>
      <c r="CF68" s="9"/>
      <c r="CG68" s="9"/>
      <c r="CH68" s="9"/>
      <c r="CI68" s="9"/>
      <c r="CJ68" s="9"/>
      <c r="CK68" s="9"/>
      <c r="CL68" s="13"/>
      <c r="CM68" s="9"/>
      <c r="CN68" s="9"/>
      <c r="CO68" s="13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1:128" ht="12.75">
      <c r="A69" s="9" t="s">
        <v>56</v>
      </c>
      <c r="B69" s="9">
        <v>8</v>
      </c>
      <c r="C69" s="9">
        <v>8</v>
      </c>
      <c r="D69" s="9">
        <v>2001</v>
      </c>
      <c r="E69" s="12">
        <v>6.82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U69" s="9"/>
      <c r="AV69" s="9"/>
      <c r="AW69" s="9"/>
      <c r="AX69" s="9"/>
      <c r="AY69" s="9"/>
      <c r="AZ69" s="9"/>
      <c r="BA69" s="9"/>
      <c r="BB69" s="9">
        <v>1.4671</v>
      </c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>
        <f t="shared" si="1"/>
        <v>1.4671</v>
      </c>
      <c r="CD69" s="9"/>
      <c r="CE69" s="9"/>
      <c r="CF69" s="9"/>
      <c r="CG69" s="9"/>
      <c r="CH69" s="9"/>
      <c r="CI69" s="9"/>
      <c r="CJ69" s="9"/>
      <c r="CK69" s="9"/>
      <c r="CL69" s="13"/>
      <c r="CM69" s="9"/>
      <c r="CN69" s="9"/>
      <c r="CO69" s="13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1:128" ht="12.75">
      <c r="A70" s="9" t="s">
        <v>56</v>
      </c>
      <c r="B70" s="9">
        <v>9</v>
      </c>
      <c r="C70" s="9">
        <v>8</v>
      </c>
      <c r="D70" s="9">
        <v>2001</v>
      </c>
      <c r="E70" s="12">
        <v>6.72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>
        <f t="shared" si="1"/>
        <v>0</v>
      </c>
      <c r="CD70" s="9"/>
      <c r="CE70" s="9"/>
      <c r="CF70" s="9"/>
      <c r="CG70" s="9"/>
      <c r="CH70" s="9"/>
      <c r="CI70" s="9"/>
      <c r="CJ70" s="9"/>
      <c r="CK70" s="9"/>
      <c r="CL70" s="13"/>
      <c r="CM70" s="9"/>
      <c r="CN70" s="9"/>
      <c r="CO70" s="13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1:128" ht="12.75">
      <c r="A71" s="9" t="s">
        <v>56</v>
      </c>
      <c r="B71" s="9">
        <v>10</v>
      </c>
      <c r="C71" s="9">
        <v>8</v>
      </c>
      <c r="D71" s="9">
        <v>2001</v>
      </c>
      <c r="E71" s="12">
        <v>6.62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U71" s="9"/>
      <c r="AV71" s="9"/>
      <c r="AW71" s="9"/>
      <c r="AX71" s="9"/>
      <c r="AY71" s="9"/>
      <c r="AZ71" s="9"/>
      <c r="BA71" s="9"/>
      <c r="BB71" s="9">
        <v>2.0354</v>
      </c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>
        <f t="shared" si="1"/>
        <v>2.0354</v>
      </c>
      <c r="CD71" s="9"/>
      <c r="CE71" s="9"/>
      <c r="CF71" s="9"/>
      <c r="CG71" s="9"/>
      <c r="CH71" s="9"/>
      <c r="CI71" s="9"/>
      <c r="CJ71" s="9"/>
      <c r="CK71" s="9"/>
      <c r="CL71" s="13"/>
      <c r="CM71" s="9"/>
      <c r="CN71" s="9"/>
      <c r="CO71" s="13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1:128" ht="12.75">
      <c r="A72" s="9" t="s">
        <v>57</v>
      </c>
      <c r="B72" s="9">
        <v>1</v>
      </c>
      <c r="C72" s="9">
        <v>8</v>
      </c>
      <c r="D72" s="9">
        <v>2001</v>
      </c>
      <c r="E72">
        <v>0.15</v>
      </c>
      <c r="F72" s="9"/>
      <c r="G72" s="9">
        <v>23.2028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>
        <v>6.4305</v>
      </c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 t="s">
        <v>91</v>
      </c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>
        <v>0.4818</v>
      </c>
      <c r="CC72" s="9">
        <f t="shared" si="1"/>
        <v>30.115099999999998</v>
      </c>
      <c r="CD72" s="9"/>
      <c r="CE72" s="9"/>
      <c r="CF72" s="9"/>
      <c r="CG72" s="9"/>
      <c r="CH72" s="9"/>
      <c r="CI72" s="9"/>
      <c r="CJ72" s="9"/>
      <c r="CK72" s="9"/>
      <c r="CL72" s="13"/>
      <c r="CM72" s="9"/>
      <c r="CN72" s="9"/>
      <c r="CO72" s="13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</row>
    <row r="73" spans="1:128" ht="12.75">
      <c r="A73" s="9" t="s">
        <v>57</v>
      </c>
      <c r="B73" s="9">
        <v>2</v>
      </c>
      <c r="C73" s="9">
        <v>8</v>
      </c>
      <c r="D73" s="9">
        <v>2001</v>
      </c>
      <c r="E73">
        <v>0.99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>
        <f t="shared" si="1"/>
        <v>0</v>
      </c>
      <c r="CD73" s="9"/>
      <c r="CE73" s="9"/>
      <c r="CF73" s="9"/>
      <c r="CG73" s="9"/>
      <c r="CH73" s="9"/>
      <c r="CI73" s="9"/>
      <c r="CJ73" s="9"/>
      <c r="CK73" s="9"/>
      <c r="CL73" s="13"/>
      <c r="CM73" s="9"/>
      <c r="CN73" s="9"/>
      <c r="CO73" s="13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  <row r="74" spans="1:128" ht="12.75">
      <c r="A74" s="9" t="s">
        <v>57</v>
      </c>
      <c r="B74" s="9">
        <v>3</v>
      </c>
      <c r="C74" s="9">
        <v>8</v>
      </c>
      <c r="D74" s="9">
        <v>2001</v>
      </c>
      <c r="E74" s="12">
        <v>1.8</v>
      </c>
      <c r="F74" s="9"/>
      <c r="G74" s="9"/>
      <c r="H74" s="9">
        <v>39.5555</v>
      </c>
      <c r="I74" s="15"/>
      <c r="J74" s="15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 t="s">
        <v>91</v>
      </c>
      <c r="CC74" s="9">
        <f t="shared" si="1"/>
        <v>39.5555</v>
      </c>
      <c r="CD74" s="9"/>
      <c r="CE74" s="9"/>
      <c r="CF74" s="9"/>
      <c r="CG74" s="9"/>
      <c r="CH74" s="9"/>
      <c r="CI74" s="9"/>
      <c r="CJ74" s="9"/>
      <c r="CK74" s="9"/>
      <c r="CL74" s="13"/>
      <c r="CM74" s="9"/>
      <c r="CN74" s="9"/>
      <c r="CO74" s="13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</row>
    <row r="75" spans="1:128" ht="12.75">
      <c r="A75" s="9" t="s">
        <v>57</v>
      </c>
      <c r="B75" s="9">
        <v>4</v>
      </c>
      <c r="C75" s="9">
        <v>8</v>
      </c>
      <c r="D75" s="9">
        <v>2001</v>
      </c>
      <c r="E75" s="12">
        <v>2.54</v>
      </c>
      <c r="F75" s="9"/>
      <c r="G75" s="9"/>
      <c r="H75" s="9">
        <v>75.5772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>
        <v>0.044</v>
      </c>
      <c r="CA75" s="9"/>
      <c r="CB75" s="9" t="s">
        <v>91</v>
      </c>
      <c r="CC75" s="9">
        <f t="shared" si="1"/>
        <v>75.6212</v>
      </c>
      <c r="CD75" s="9"/>
      <c r="CE75" s="9"/>
      <c r="CF75" s="9"/>
      <c r="CG75" s="9"/>
      <c r="CH75" s="9"/>
      <c r="CI75" s="9"/>
      <c r="CJ75" s="9"/>
      <c r="CK75" s="9"/>
      <c r="CL75" s="13"/>
      <c r="CM75" s="9"/>
      <c r="CN75" s="9"/>
      <c r="CO75" s="13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</row>
    <row r="76" spans="1:128" ht="12.75">
      <c r="A76" s="9" t="s">
        <v>57</v>
      </c>
      <c r="B76" s="9">
        <v>5</v>
      </c>
      <c r="C76" s="9">
        <v>8</v>
      </c>
      <c r="D76" s="9">
        <v>2001</v>
      </c>
      <c r="E76" s="12">
        <v>2.76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>
        <f t="shared" si="1"/>
        <v>0</v>
      </c>
      <c r="CD76" s="9"/>
      <c r="CE76" s="9"/>
      <c r="CF76" s="9"/>
      <c r="CG76" s="9"/>
      <c r="CH76" s="9"/>
      <c r="CI76" s="9"/>
      <c r="CJ76" s="9"/>
      <c r="CK76" s="9"/>
      <c r="CL76" s="13"/>
      <c r="CM76" s="9"/>
      <c r="CN76" s="9"/>
      <c r="CO76" s="13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</row>
    <row r="77" spans="1:128" ht="12.75">
      <c r="A77" s="9" t="s">
        <v>57</v>
      </c>
      <c r="B77" s="9">
        <v>6</v>
      </c>
      <c r="C77" s="9">
        <v>8</v>
      </c>
      <c r="D77" s="9">
        <v>2001</v>
      </c>
      <c r="E77" s="12">
        <v>2.38</v>
      </c>
      <c r="F77" s="9"/>
      <c r="G77" s="9">
        <v>6.2773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 t="s">
        <v>91</v>
      </c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>
        <f t="shared" si="1"/>
        <v>6.2773</v>
      </c>
      <c r="CD77" s="9"/>
      <c r="CE77" s="9"/>
      <c r="CF77" s="9"/>
      <c r="CG77" s="9"/>
      <c r="CH77" s="9"/>
      <c r="CI77" s="9"/>
      <c r="CJ77" s="9"/>
      <c r="CK77" s="9"/>
      <c r="CL77" s="13"/>
      <c r="CM77" s="9"/>
      <c r="CN77" s="9"/>
      <c r="CO77" s="13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</row>
    <row r="78" spans="1:128" ht="12.75">
      <c r="A78" s="9" t="s">
        <v>57</v>
      </c>
      <c r="B78" s="9">
        <v>7</v>
      </c>
      <c r="C78" s="9">
        <v>8</v>
      </c>
      <c r="D78" s="9">
        <v>2001</v>
      </c>
      <c r="E78" s="12">
        <v>4.22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U78" s="9"/>
      <c r="AV78" s="9"/>
      <c r="AW78" s="9"/>
      <c r="AX78" s="9"/>
      <c r="AY78" s="9"/>
      <c r="AZ78" s="9"/>
      <c r="BA78" s="9"/>
      <c r="BB78" s="9">
        <v>11.6932</v>
      </c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>
        <f t="shared" si="1"/>
        <v>11.6932</v>
      </c>
      <c r="CD78" s="9"/>
      <c r="CE78" s="9"/>
      <c r="CF78" s="9"/>
      <c r="CG78" s="9"/>
      <c r="CH78" s="9"/>
      <c r="CI78" s="9"/>
      <c r="CJ78" s="9"/>
      <c r="CK78" s="9"/>
      <c r="CL78" s="13"/>
      <c r="CM78" s="9"/>
      <c r="CN78" s="9"/>
      <c r="CO78" s="13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</row>
    <row r="79" spans="1:128" ht="12.75">
      <c r="A79" s="9" t="s">
        <v>57</v>
      </c>
      <c r="B79" s="9">
        <v>8</v>
      </c>
      <c r="C79" s="9">
        <v>8</v>
      </c>
      <c r="D79" s="9">
        <v>2001</v>
      </c>
      <c r="E79" s="12">
        <v>5.65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U79" s="9"/>
      <c r="AV79" s="9"/>
      <c r="AW79" s="9"/>
      <c r="AX79" s="9"/>
      <c r="AY79" s="9"/>
      <c r="AZ79" s="9"/>
      <c r="BA79" s="9"/>
      <c r="BB79" s="9">
        <v>31.86</v>
      </c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>
        <f t="shared" si="1"/>
        <v>31.86</v>
      </c>
      <c r="CD79" s="9"/>
      <c r="CE79" s="9"/>
      <c r="CF79" s="9"/>
      <c r="CG79" s="9"/>
      <c r="CH79" s="9"/>
      <c r="CI79" s="9"/>
      <c r="CJ79" s="9"/>
      <c r="CK79" s="9"/>
      <c r="CL79" s="13"/>
      <c r="CM79" s="9"/>
      <c r="CN79" s="9"/>
      <c r="CO79" s="13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</row>
    <row r="80" spans="1:128" ht="12.75">
      <c r="A80" s="9" t="s">
        <v>57</v>
      </c>
      <c r="B80" s="9">
        <v>9</v>
      </c>
      <c r="C80" s="9">
        <v>8</v>
      </c>
      <c r="D80" s="9">
        <v>2001</v>
      </c>
      <c r="E80" s="12">
        <v>6.81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>
        <f t="shared" si="1"/>
        <v>0</v>
      </c>
      <c r="CD80" s="9"/>
      <c r="CE80" s="9"/>
      <c r="CF80" s="9"/>
      <c r="CG80" s="9"/>
      <c r="CH80" s="9"/>
      <c r="CI80" s="9"/>
      <c r="CJ80" s="9"/>
      <c r="CK80" s="9"/>
      <c r="CL80" s="13"/>
      <c r="CM80" s="9"/>
      <c r="CN80" s="9"/>
      <c r="CO80" s="13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</row>
    <row r="81" spans="1:128" ht="12.75">
      <c r="A81" s="9" t="s">
        <v>57</v>
      </c>
      <c r="B81" s="9">
        <v>10</v>
      </c>
      <c r="C81" s="9">
        <v>8</v>
      </c>
      <c r="D81" s="9">
        <v>2001</v>
      </c>
      <c r="E81" s="12">
        <v>6.62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>
        <f t="shared" si="1"/>
        <v>0</v>
      </c>
      <c r="CD81" s="9"/>
      <c r="CE81" s="9"/>
      <c r="CF81" s="9"/>
      <c r="CG81" s="9"/>
      <c r="CH81" s="9"/>
      <c r="CI81" s="9"/>
      <c r="CJ81" s="9"/>
      <c r="CK81" s="9"/>
      <c r="CL81" s="13"/>
      <c r="CM81" s="9"/>
      <c r="CN81" s="9"/>
      <c r="CO81" s="13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</row>
    <row r="82" spans="1:128" ht="12.75">
      <c r="A82" s="9" t="s">
        <v>3</v>
      </c>
      <c r="B82" s="9">
        <v>1</v>
      </c>
      <c r="C82" s="9">
        <v>8</v>
      </c>
      <c r="D82" s="9">
        <v>2001</v>
      </c>
      <c r="E82" s="12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>
        <f t="shared" si="1"/>
        <v>0</v>
      </c>
      <c r="CD82" s="9"/>
      <c r="CE82" s="9"/>
      <c r="CF82" s="9"/>
      <c r="CG82" s="9"/>
      <c r="CH82" s="9"/>
      <c r="CI82" s="9"/>
      <c r="CJ82" s="9"/>
      <c r="CK82" s="9"/>
      <c r="CL82" s="13"/>
      <c r="CM82" s="9"/>
      <c r="CN82" s="9"/>
      <c r="CO82" s="13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</row>
    <row r="83" spans="1:128" ht="12.75">
      <c r="A83" s="9" t="s">
        <v>3</v>
      </c>
      <c r="B83" s="9">
        <v>2</v>
      </c>
      <c r="C83" s="9">
        <v>8</v>
      </c>
      <c r="D83" s="9">
        <v>2001</v>
      </c>
      <c r="E83" s="12">
        <v>0.86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>
        <f t="shared" si="1"/>
        <v>0</v>
      </c>
      <c r="CD83" s="9"/>
      <c r="CE83" s="9"/>
      <c r="CF83" s="9"/>
      <c r="CG83" s="9"/>
      <c r="CH83" s="9"/>
      <c r="CI83" s="9"/>
      <c r="CJ83" s="9"/>
      <c r="CK83" s="9"/>
      <c r="CL83" s="13"/>
      <c r="CM83" s="9"/>
      <c r="CN83" s="9"/>
      <c r="CO83" s="13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</row>
    <row r="84" spans="1:128" ht="12.75">
      <c r="A84" s="9" t="s">
        <v>3</v>
      </c>
      <c r="B84" s="9">
        <v>3</v>
      </c>
      <c r="C84" s="9">
        <v>8</v>
      </c>
      <c r="D84" s="9">
        <v>2001</v>
      </c>
      <c r="E84" s="12">
        <v>0.55</v>
      </c>
      <c r="F84" s="9"/>
      <c r="G84" s="9">
        <v>5.575</v>
      </c>
      <c r="H84" s="13">
        <v>60.864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>
        <v>0.0735</v>
      </c>
      <c r="CC84" s="9">
        <f t="shared" si="1"/>
        <v>66.51249999999999</v>
      </c>
      <c r="CD84" s="9"/>
      <c r="CE84" s="9"/>
      <c r="CF84" s="9"/>
      <c r="CG84" s="9"/>
      <c r="CH84" s="9"/>
      <c r="CI84" s="9"/>
      <c r="CJ84" s="9"/>
      <c r="CK84" s="9"/>
      <c r="CL84" s="13"/>
      <c r="CM84" s="9"/>
      <c r="CN84" s="9"/>
      <c r="CO84" s="13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</row>
    <row r="85" spans="1:128" ht="12.75">
      <c r="A85" s="9" t="s">
        <v>3</v>
      </c>
      <c r="B85" s="9">
        <v>4</v>
      </c>
      <c r="C85" s="9">
        <v>8</v>
      </c>
      <c r="D85" s="9">
        <v>2001</v>
      </c>
      <c r="E85" s="12">
        <v>0.38</v>
      </c>
      <c r="F85" s="9"/>
      <c r="G85" s="9"/>
      <c r="H85" s="9"/>
      <c r="I85" s="9"/>
      <c r="J85" s="9"/>
      <c r="K85" s="9"/>
      <c r="L85" s="9"/>
      <c r="M85" s="9"/>
      <c r="N85" s="9">
        <v>0.218</v>
      </c>
      <c r="O85" s="9"/>
      <c r="P85" s="9"/>
      <c r="Q85" s="9"/>
      <c r="R85" s="9"/>
      <c r="S85" s="9"/>
      <c r="T85" s="9"/>
      <c r="U85" s="9"/>
      <c r="V85" s="9">
        <v>5.5392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>
        <v>0.041</v>
      </c>
      <c r="CC85" s="9">
        <f t="shared" si="1"/>
        <v>5.7982000000000005</v>
      </c>
      <c r="CD85" s="9"/>
      <c r="CE85" s="9"/>
      <c r="CF85" s="9"/>
      <c r="CG85" s="9"/>
      <c r="CH85" s="9"/>
      <c r="CI85" s="9"/>
      <c r="CJ85" s="9"/>
      <c r="CK85" s="9"/>
      <c r="CL85" s="13"/>
      <c r="CM85" s="9"/>
      <c r="CN85" s="9"/>
      <c r="CO85" s="13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</row>
    <row r="86" spans="1:128" ht="12.75">
      <c r="A86" s="9" t="s">
        <v>3</v>
      </c>
      <c r="B86" s="9">
        <v>5</v>
      </c>
      <c r="C86" s="9">
        <v>8</v>
      </c>
      <c r="D86" s="9">
        <v>2001</v>
      </c>
      <c r="E86" s="12">
        <v>1.37</v>
      </c>
      <c r="F86" s="9"/>
      <c r="G86" s="9">
        <v>110.5562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U86" s="9"/>
      <c r="AV86" s="9"/>
      <c r="AW86" s="9"/>
      <c r="AX86" s="9"/>
      <c r="AY86" s="9"/>
      <c r="AZ86" s="9"/>
      <c r="BA86" s="9"/>
      <c r="BB86" s="9">
        <v>14.6294</v>
      </c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>
        <f t="shared" si="1"/>
        <v>125.18560000000001</v>
      </c>
      <c r="CD86" s="9"/>
      <c r="CE86" s="9"/>
      <c r="CF86" s="9"/>
      <c r="CG86" s="9"/>
      <c r="CH86" s="9"/>
      <c r="CI86" s="9"/>
      <c r="CJ86" s="9"/>
      <c r="CK86" s="9"/>
      <c r="CL86" s="13"/>
      <c r="CM86" s="9"/>
      <c r="CN86" s="9"/>
      <c r="CO86" s="13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</row>
    <row r="87" spans="1:128" ht="12.75">
      <c r="A87" s="9" t="s">
        <v>3</v>
      </c>
      <c r="B87" s="9">
        <v>6</v>
      </c>
      <c r="C87" s="9">
        <v>8</v>
      </c>
      <c r="D87" s="9">
        <v>2001</v>
      </c>
      <c r="E87" s="12">
        <v>0.75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U87" s="9"/>
      <c r="AV87" s="9"/>
      <c r="AW87" s="9"/>
      <c r="AX87" s="9"/>
      <c r="AY87" s="9"/>
      <c r="AZ87" s="9"/>
      <c r="BA87" s="9"/>
      <c r="BB87" s="9">
        <v>0.3336</v>
      </c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>
        <f t="shared" si="1"/>
        <v>0.3336</v>
      </c>
      <c r="CD87" s="9"/>
      <c r="CE87" s="9"/>
      <c r="CF87" s="9"/>
      <c r="CG87" s="9"/>
      <c r="CH87" s="9"/>
      <c r="CI87" s="9"/>
      <c r="CJ87" s="9"/>
      <c r="CK87" s="9"/>
      <c r="CL87" s="13"/>
      <c r="CM87" s="9"/>
      <c r="CN87" s="9"/>
      <c r="CO87" s="13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</row>
    <row r="88" spans="1:128" ht="12.75">
      <c r="A88" s="9" t="s">
        <v>3</v>
      </c>
      <c r="B88" s="9">
        <v>7</v>
      </c>
      <c r="C88" s="9">
        <v>8</v>
      </c>
      <c r="D88" s="9">
        <v>2001</v>
      </c>
      <c r="E88" s="12">
        <v>3.39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>
        <v>34.2764</v>
      </c>
      <c r="AS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>
        <f t="shared" si="1"/>
        <v>34.2764</v>
      </c>
      <c r="CD88" s="9"/>
      <c r="CE88" s="9"/>
      <c r="CF88" s="9"/>
      <c r="CG88" s="9"/>
      <c r="CH88" s="9"/>
      <c r="CI88" s="9"/>
      <c r="CJ88" s="9"/>
      <c r="CK88" s="9"/>
      <c r="CL88" s="13"/>
      <c r="CM88" s="9"/>
      <c r="CN88" s="9"/>
      <c r="CO88" s="13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</row>
    <row r="89" spans="1:128" ht="12.75">
      <c r="A89" s="9" t="s">
        <v>3</v>
      </c>
      <c r="B89" s="9">
        <v>8</v>
      </c>
      <c r="C89" s="9">
        <v>8</v>
      </c>
      <c r="D89" s="9">
        <v>2001</v>
      </c>
      <c r="E89" s="12">
        <v>5.65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>
        <v>50.5257</v>
      </c>
      <c r="AS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>
        <f t="shared" si="1"/>
        <v>50.5257</v>
      </c>
      <c r="CD89" s="9"/>
      <c r="CE89" s="9"/>
      <c r="CF89" s="9"/>
      <c r="CG89" s="9"/>
      <c r="CH89" s="9"/>
      <c r="CI89" s="9"/>
      <c r="CJ89" s="9"/>
      <c r="CK89" s="9"/>
      <c r="CL89" s="13"/>
      <c r="CM89" s="9"/>
      <c r="CN89" s="9"/>
      <c r="CO89" s="13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</row>
    <row r="90" spans="1:128" ht="12.75">
      <c r="A90" s="9" t="s">
        <v>3</v>
      </c>
      <c r="B90" s="9">
        <v>9</v>
      </c>
      <c r="C90" s="9">
        <v>8</v>
      </c>
      <c r="D90" s="9">
        <v>2001</v>
      </c>
      <c r="E90" s="12">
        <v>6.74</v>
      </c>
      <c r="F90" s="9"/>
      <c r="G90" s="9"/>
      <c r="H90" s="9"/>
      <c r="I90" s="15"/>
      <c r="J90" s="1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U90" s="9"/>
      <c r="AV90" s="9"/>
      <c r="AW90" s="9"/>
      <c r="AX90" s="9"/>
      <c r="AY90" s="9"/>
      <c r="AZ90" s="9"/>
      <c r="BA90" s="9"/>
      <c r="BB90" s="9">
        <v>67.5295</v>
      </c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>
        <f t="shared" si="1"/>
        <v>67.5295</v>
      </c>
      <c r="CD90" s="9"/>
      <c r="CE90" s="9"/>
      <c r="CF90" s="9"/>
      <c r="CG90" s="9"/>
      <c r="CH90" s="9"/>
      <c r="CI90" s="9"/>
      <c r="CJ90" s="9"/>
      <c r="CK90" s="9"/>
      <c r="CL90" s="13"/>
      <c r="CM90" s="9"/>
      <c r="CN90" s="9"/>
      <c r="CO90" s="13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</row>
    <row r="91" spans="1:128" ht="12.75">
      <c r="A91" s="9" t="s">
        <v>3</v>
      </c>
      <c r="B91" s="9">
        <v>10</v>
      </c>
      <c r="C91" s="9">
        <v>8</v>
      </c>
      <c r="D91" s="9">
        <v>2001</v>
      </c>
      <c r="E91" s="12">
        <v>6.74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X91" s="15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U91" s="9"/>
      <c r="AV91" s="9"/>
      <c r="AW91" s="9"/>
      <c r="AX91" s="9"/>
      <c r="AY91" s="9"/>
      <c r="AZ91" s="9"/>
      <c r="BA91" s="9"/>
      <c r="BB91" s="9">
        <v>1.1422</v>
      </c>
      <c r="BC91" s="9"/>
      <c r="BD91" s="9"/>
      <c r="BE91" s="9"/>
      <c r="BF91" s="9"/>
      <c r="BG91" s="9"/>
      <c r="BH91" s="9"/>
      <c r="BI91" s="15"/>
      <c r="BJ91" s="15"/>
      <c r="BK91" s="15"/>
      <c r="BL91" s="15"/>
      <c r="BM91" s="15"/>
      <c r="BN91" s="15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>
        <f t="shared" si="1"/>
        <v>1.1422</v>
      </c>
      <c r="CD91" s="9"/>
      <c r="CE91" s="9"/>
      <c r="CF91" s="9"/>
      <c r="CG91" s="9"/>
      <c r="CH91" s="9"/>
      <c r="CI91" s="9"/>
      <c r="CJ91" s="9"/>
      <c r="CK91" s="9"/>
      <c r="CL91" s="13"/>
      <c r="CM91" s="9"/>
      <c r="CN91" s="9"/>
      <c r="CO91" s="13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</row>
    <row r="92" spans="1:128" ht="12.75">
      <c r="A92" s="9" t="s">
        <v>5</v>
      </c>
      <c r="B92" s="9">
        <v>1</v>
      </c>
      <c r="C92" s="9">
        <v>8</v>
      </c>
      <c r="D92" s="9">
        <v>2001</v>
      </c>
      <c r="E92" s="12"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>
        <v>7.9468</v>
      </c>
      <c r="W92">
        <v>3.5108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U92" s="9"/>
      <c r="AV92" s="9"/>
      <c r="AW92" s="9"/>
      <c r="AX92" s="9"/>
      <c r="AY92" s="9"/>
      <c r="AZ92" s="9"/>
      <c r="BA92" s="9"/>
      <c r="BB92" s="9">
        <v>4.4817</v>
      </c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>
        <f t="shared" si="1"/>
        <v>15.9393</v>
      </c>
      <c r="CD92" s="9"/>
      <c r="CE92" s="9"/>
      <c r="CF92" s="9"/>
      <c r="CG92" s="9"/>
      <c r="CH92" s="9"/>
      <c r="CI92" s="9"/>
      <c r="CJ92" s="9"/>
      <c r="CK92" s="9"/>
      <c r="CL92" s="13"/>
      <c r="CM92" s="9"/>
      <c r="CN92" s="9"/>
      <c r="CO92" s="13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</row>
    <row r="93" spans="1:128" ht="12.75">
      <c r="A93" s="9" t="s">
        <v>5</v>
      </c>
      <c r="B93" s="9">
        <v>2</v>
      </c>
      <c r="C93" s="9">
        <v>8</v>
      </c>
      <c r="D93" s="9">
        <v>2001</v>
      </c>
      <c r="E93" s="12">
        <v>0.17</v>
      </c>
      <c r="F93" s="9"/>
      <c r="G93" s="9">
        <v>4.0828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>
        <v>12.4008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>
        <f t="shared" si="1"/>
        <v>16.4836</v>
      </c>
      <c r="CD93" s="9"/>
      <c r="CE93" s="9"/>
      <c r="CF93" s="9"/>
      <c r="CG93" s="9"/>
      <c r="CH93" s="9"/>
      <c r="CI93" s="9"/>
      <c r="CJ93" s="9"/>
      <c r="CK93" s="9"/>
      <c r="CL93" s="13"/>
      <c r="CM93" s="9"/>
      <c r="CN93" s="9"/>
      <c r="CO93" s="13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</row>
    <row r="94" spans="1:128" ht="12.75">
      <c r="A94" s="9" t="s">
        <v>5</v>
      </c>
      <c r="B94" s="9">
        <v>3</v>
      </c>
      <c r="C94" s="9">
        <v>8</v>
      </c>
      <c r="D94" s="9">
        <v>2001</v>
      </c>
      <c r="E94" s="12">
        <v>0.24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>
        <v>11.1149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>
        <f t="shared" si="1"/>
        <v>11.1149</v>
      </c>
      <c r="CD94" s="9"/>
      <c r="CE94" s="9"/>
      <c r="CF94" s="9"/>
      <c r="CG94" s="9"/>
      <c r="CH94" s="9"/>
      <c r="CI94" s="9"/>
      <c r="CJ94" s="9"/>
      <c r="CK94" s="9"/>
      <c r="CL94" s="13"/>
      <c r="CM94" s="9"/>
      <c r="CN94" s="9"/>
      <c r="CO94" s="13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</row>
    <row r="95" spans="1:128" ht="12.75">
      <c r="A95" s="9" t="s">
        <v>5</v>
      </c>
      <c r="B95" s="9">
        <v>4</v>
      </c>
      <c r="C95" s="9">
        <v>8</v>
      </c>
      <c r="D95" s="9">
        <v>2001</v>
      </c>
      <c r="E95" s="12">
        <v>0.31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v>9.3195</v>
      </c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>
        <f t="shared" si="1"/>
        <v>9.3195</v>
      </c>
      <c r="CD95" s="9"/>
      <c r="CE95" s="9"/>
      <c r="CF95" s="9"/>
      <c r="CG95" s="9"/>
      <c r="CH95" s="9"/>
      <c r="CI95" s="9"/>
      <c r="CJ95" s="9"/>
      <c r="CK95" s="9"/>
      <c r="CL95" s="13"/>
      <c r="CM95" s="9"/>
      <c r="CN95" s="9"/>
      <c r="CO95" s="13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</row>
    <row r="96" spans="1:128" ht="12.75">
      <c r="A96" s="9" t="s">
        <v>5</v>
      </c>
      <c r="B96" s="9">
        <v>5</v>
      </c>
      <c r="C96" s="9">
        <v>8</v>
      </c>
      <c r="D96" s="9">
        <v>2001</v>
      </c>
      <c r="E96" s="12">
        <v>0.5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v>2.6217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>
        <v>0.8441</v>
      </c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>
        <f t="shared" si="1"/>
        <v>3.4658</v>
      </c>
      <c r="CD96" s="9"/>
      <c r="CE96" s="9"/>
      <c r="CF96" s="9"/>
      <c r="CG96" s="9"/>
      <c r="CH96" s="9"/>
      <c r="CI96" s="9"/>
      <c r="CJ96" s="9"/>
      <c r="CK96" s="9"/>
      <c r="CL96" s="13"/>
      <c r="CM96" s="9"/>
      <c r="CN96" s="9"/>
      <c r="CO96" s="13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</row>
    <row r="97" ht="12.75">
      <c r="D97" s="9"/>
    </row>
    <row r="98" spans="4:81" ht="12.75">
      <c r="D98" s="9" t="s">
        <v>58</v>
      </c>
      <c r="F98">
        <f aca="true" t="shared" si="2" ref="F98:BQ98">SUM(F2:F96)</f>
        <v>0</v>
      </c>
      <c r="G98">
        <f t="shared" si="2"/>
        <v>552.6744000000001</v>
      </c>
      <c r="H98">
        <f t="shared" si="2"/>
        <v>627.0437</v>
      </c>
      <c r="I98">
        <f t="shared" si="2"/>
        <v>1.7767</v>
      </c>
      <c r="J98">
        <f t="shared" si="2"/>
        <v>0</v>
      </c>
      <c r="K98">
        <f t="shared" si="2"/>
        <v>0</v>
      </c>
      <c r="L98">
        <f t="shared" si="2"/>
        <v>0</v>
      </c>
      <c r="M98">
        <f t="shared" si="2"/>
        <v>0</v>
      </c>
      <c r="N98">
        <f t="shared" si="2"/>
        <v>0.218</v>
      </c>
      <c r="O98">
        <f t="shared" si="2"/>
        <v>0</v>
      </c>
      <c r="P98">
        <f t="shared" si="2"/>
        <v>0</v>
      </c>
      <c r="Q98">
        <f t="shared" si="2"/>
        <v>0</v>
      </c>
      <c r="R98">
        <f t="shared" si="2"/>
        <v>0</v>
      </c>
      <c r="S98">
        <f t="shared" si="2"/>
        <v>0</v>
      </c>
      <c r="T98">
        <f t="shared" si="2"/>
        <v>0</v>
      </c>
      <c r="U98">
        <f t="shared" si="2"/>
        <v>0</v>
      </c>
      <c r="V98">
        <f t="shared" si="2"/>
        <v>105.72050000000002</v>
      </c>
      <c r="W98">
        <f t="shared" si="2"/>
        <v>3.5108</v>
      </c>
      <c r="X98">
        <f t="shared" si="2"/>
        <v>0</v>
      </c>
      <c r="Y98">
        <f t="shared" si="2"/>
        <v>0</v>
      </c>
      <c r="Z98">
        <f t="shared" si="2"/>
        <v>0</v>
      </c>
      <c r="AA98">
        <f t="shared" si="2"/>
        <v>0</v>
      </c>
      <c r="AB98">
        <f t="shared" si="2"/>
        <v>0</v>
      </c>
      <c r="AC98">
        <f t="shared" si="2"/>
        <v>0</v>
      </c>
      <c r="AD98">
        <f t="shared" si="2"/>
        <v>0</v>
      </c>
      <c r="AE98">
        <f t="shared" si="2"/>
        <v>0</v>
      </c>
      <c r="AF98">
        <f t="shared" si="2"/>
        <v>0</v>
      </c>
      <c r="AG98">
        <f t="shared" si="2"/>
        <v>0</v>
      </c>
      <c r="AH98">
        <f t="shared" si="2"/>
        <v>0</v>
      </c>
      <c r="AI98">
        <f t="shared" si="2"/>
        <v>0</v>
      </c>
      <c r="AJ98">
        <f t="shared" si="2"/>
        <v>0</v>
      </c>
      <c r="AK98">
        <f t="shared" si="2"/>
        <v>0</v>
      </c>
      <c r="AL98">
        <f t="shared" si="2"/>
        <v>0</v>
      </c>
      <c r="AM98">
        <f t="shared" si="2"/>
        <v>0</v>
      </c>
      <c r="AN98">
        <f t="shared" si="2"/>
        <v>0</v>
      </c>
      <c r="AO98">
        <f t="shared" si="2"/>
        <v>0.4019</v>
      </c>
      <c r="AP98">
        <f t="shared" si="2"/>
        <v>0</v>
      </c>
      <c r="AQ98">
        <f t="shared" si="2"/>
        <v>0</v>
      </c>
      <c r="AR98">
        <f t="shared" si="2"/>
        <v>350.0930000000001</v>
      </c>
      <c r="AS98">
        <f t="shared" si="2"/>
        <v>0</v>
      </c>
      <c r="AT98">
        <f t="shared" si="2"/>
        <v>0</v>
      </c>
      <c r="AU98">
        <f t="shared" si="2"/>
        <v>7.1833</v>
      </c>
      <c r="AV98">
        <f t="shared" si="2"/>
        <v>0</v>
      </c>
      <c r="AW98">
        <f t="shared" si="2"/>
        <v>0</v>
      </c>
      <c r="AX98">
        <f t="shared" si="2"/>
        <v>0</v>
      </c>
      <c r="AY98">
        <f t="shared" si="2"/>
        <v>0</v>
      </c>
      <c r="AZ98">
        <f t="shared" si="2"/>
        <v>0</v>
      </c>
      <c r="BA98">
        <f t="shared" si="2"/>
        <v>0</v>
      </c>
      <c r="BB98">
        <f t="shared" si="2"/>
        <v>455.0634999999999</v>
      </c>
      <c r="BC98">
        <f t="shared" si="2"/>
        <v>0.4831</v>
      </c>
      <c r="BD98">
        <f t="shared" si="2"/>
        <v>0</v>
      </c>
      <c r="BE98">
        <f t="shared" si="2"/>
        <v>0</v>
      </c>
      <c r="BF98">
        <f t="shared" si="2"/>
        <v>0</v>
      </c>
      <c r="BG98">
        <f t="shared" si="2"/>
        <v>0</v>
      </c>
      <c r="BH98">
        <f t="shared" si="2"/>
        <v>0</v>
      </c>
      <c r="BI98">
        <f t="shared" si="2"/>
        <v>221.2816</v>
      </c>
      <c r="BJ98">
        <f t="shared" si="2"/>
        <v>0</v>
      </c>
      <c r="BK98">
        <f t="shared" si="2"/>
        <v>3.7617</v>
      </c>
      <c r="BL98">
        <f t="shared" si="2"/>
        <v>0</v>
      </c>
      <c r="BM98">
        <f t="shared" si="2"/>
        <v>0</v>
      </c>
      <c r="BN98">
        <f t="shared" si="2"/>
        <v>0</v>
      </c>
      <c r="BO98">
        <f t="shared" si="2"/>
        <v>0</v>
      </c>
      <c r="BP98">
        <f t="shared" si="2"/>
        <v>0</v>
      </c>
      <c r="BQ98">
        <f t="shared" si="2"/>
        <v>0</v>
      </c>
      <c r="BR98">
        <f aca="true" t="shared" si="3" ref="BR98:BY98">SUM(BR2:BR96)</f>
        <v>0</v>
      </c>
      <c r="BS98">
        <f t="shared" si="3"/>
        <v>0</v>
      </c>
      <c r="BT98">
        <f t="shared" si="3"/>
        <v>0</v>
      </c>
      <c r="BU98">
        <f t="shared" si="3"/>
        <v>0</v>
      </c>
      <c r="BV98">
        <f t="shared" si="3"/>
        <v>0</v>
      </c>
      <c r="BW98">
        <f t="shared" si="3"/>
        <v>0</v>
      </c>
      <c r="BX98">
        <f t="shared" si="3"/>
        <v>0</v>
      </c>
      <c r="BY98">
        <f t="shared" si="3"/>
        <v>0</v>
      </c>
      <c r="BZ98">
        <f>SUM(BZ2:BZ96)</f>
        <v>0.9619999999999999</v>
      </c>
      <c r="CA98">
        <f>SUM(CA2:CA96)</f>
        <v>0</v>
      </c>
      <c r="CB98">
        <f>SUM(CB2:CB96)</f>
        <v>0.9570000000000001</v>
      </c>
      <c r="CC98">
        <f>SUM(CC2:CC96)</f>
        <v>2331.1312000000003</v>
      </c>
    </row>
    <row r="99" spans="4:81" ht="12.75">
      <c r="D99" s="9" t="s">
        <v>96</v>
      </c>
      <c r="F99">
        <f>(F98/95/0.070686)</f>
        <v>0</v>
      </c>
      <c r="G99">
        <f>(G98/95/0.070686)</f>
        <v>82.30236911351464</v>
      </c>
      <c r="H99">
        <f aca="true" t="shared" si="4" ref="H99:BS99">(H98/95/0.070686)</f>
        <v>93.37718925954219</v>
      </c>
      <c r="I99">
        <f t="shared" si="4"/>
        <v>0.26458004786178163</v>
      </c>
      <c r="J99">
        <f t="shared" si="4"/>
        <v>0</v>
      </c>
      <c r="K99">
        <f t="shared" si="4"/>
        <v>0</v>
      </c>
      <c r="L99">
        <f t="shared" si="4"/>
        <v>0</v>
      </c>
      <c r="M99">
        <f t="shared" si="4"/>
        <v>0</v>
      </c>
      <c r="N99">
        <f t="shared" si="4"/>
        <v>0.032463809553592834</v>
      </c>
      <c r="O99">
        <f t="shared" si="4"/>
        <v>0</v>
      </c>
      <c r="P99">
        <f t="shared" si="4"/>
        <v>0</v>
      </c>
      <c r="Q99">
        <f t="shared" si="4"/>
        <v>0</v>
      </c>
      <c r="R99">
        <f t="shared" si="4"/>
        <v>0</v>
      </c>
      <c r="S99">
        <f t="shared" si="4"/>
        <v>0</v>
      </c>
      <c r="T99">
        <f t="shared" si="4"/>
        <v>0</v>
      </c>
      <c r="U99">
        <f t="shared" si="4"/>
        <v>0</v>
      </c>
      <c r="V99">
        <f t="shared" si="4"/>
        <v>15.743532926195465</v>
      </c>
      <c r="W99">
        <f t="shared" si="4"/>
        <v>0.52281625037043</v>
      </c>
      <c r="X99">
        <f t="shared" si="4"/>
        <v>0</v>
      </c>
      <c r="Y99">
        <f t="shared" si="4"/>
        <v>0</v>
      </c>
      <c r="Z99">
        <f t="shared" si="4"/>
        <v>0</v>
      </c>
      <c r="AA99">
        <f t="shared" si="4"/>
        <v>0</v>
      </c>
      <c r="AB99">
        <f t="shared" si="4"/>
        <v>0</v>
      </c>
      <c r="AC99">
        <f t="shared" si="4"/>
        <v>0</v>
      </c>
      <c r="AD99">
        <f t="shared" si="4"/>
        <v>0</v>
      </c>
      <c r="AE99">
        <f t="shared" si="4"/>
        <v>0</v>
      </c>
      <c r="AF99">
        <f t="shared" si="4"/>
        <v>0</v>
      </c>
      <c r="AG99">
        <f t="shared" si="4"/>
        <v>0</v>
      </c>
      <c r="AH99">
        <f t="shared" si="4"/>
        <v>0</v>
      </c>
      <c r="AI99">
        <f t="shared" si="4"/>
        <v>0</v>
      </c>
      <c r="AJ99">
        <f t="shared" si="4"/>
        <v>0</v>
      </c>
      <c r="AK99">
        <f t="shared" si="4"/>
        <v>0</v>
      </c>
      <c r="AL99">
        <f t="shared" si="4"/>
        <v>0</v>
      </c>
      <c r="AM99">
        <f t="shared" si="4"/>
        <v>0</v>
      </c>
      <c r="AN99">
        <f t="shared" si="4"/>
        <v>0</v>
      </c>
      <c r="AO99">
        <f t="shared" si="4"/>
        <v>0.059849564493527345</v>
      </c>
      <c r="AP99">
        <f t="shared" si="4"/>
        <v>0</v>
      </c>
      <c r="AQ99">
        <f t="shared" si="4"/>
        <v>0</v>
      </c>
      <c r="AR99">
        <f t="shared" si="4"/>
        <v>52.13464439470633</v>
      </c>
      <c r="AS99">
        <f t="shared" si="4"/>
        <v>0</v>
      </c>
      <c r="AT99">
        <f t="shared" si="4"/>
        <v>0</v>
      </c>
      <c r="AU99">
        <f t="shared" si="4"/>
        <v>1.0697123081024011</v>
      </c>
      <c r="AV99">
        <f t="shared" si="4"/>
        <v>0</v>
      </c>
      <c r="AW99">
        <f t="shared" si="4"/>
        <v>0</v>
      </c>
      <c r="AX99">
        <f t="shared" si="4"/>
        <v>0</v>
      </c>
      <c r="AY99">
        <f t="shared" si="4"/>
        <v>0</v>
      </c>
      <c r="AZ99">
        <f t="shared" si="4"/>
        <v>0</v>
      </c>
      <c r="BA99">
        <f t="shared" si="4"/>
        <v>0</v>
      </c>
      <c r="BB99">
        <f t="shared" si="4"/>
        <v>67.76648990271279</v>
      </c>
      <c r="BC99">
        <f t="shared" si="4"/>
        <v>0.07194158896945274</v>
      </c>
      <c r="BD99">
        <f t="shared" si="4"/>
        <v>0</v>
      </c>
      <c r="BE99">
        <f t="shared" si="4"/>
        <v>0</v>
      </c>
      <c r="BF99">
        <f t="shared" si="4"/>
        <v>0</v>
      </c>
      <c r="BG99">
        <f t="shared" si="4"/>
        <v>0</v>
      </c>
      <c r="BH99">
        <f t="shared" si="4"/>
        <v>0</v>
      </c>
      <c r="BI99">
        <f t="shared" si="4"/>
        <v>32.952494128964716</v>
      </c>
      <c r="BJ99">
        <f t="shared" si="4"/>
        <v>0</v>
      </c>
      <c r="BK99">
        <f t="shared" si="4"/>
        <v>0.5601794146685788</v>
      </c>
      <c r="BL99">
        <f t="shared" si="4"/>
        <v>0</v>
      </c>
      <c r="BM99">
        <f t="shared" si="4"/>
        <v>0</v>
      </c>
      <c r="BN99">
        <f t="shared" si="4"/>
        <v>0</v>
      </c>
      <c r="BO99">
        <f t="shared" si="4"/>
        <v>0</v>
      </c>
      <c r="BP99">
        <f t="shared" si="4"/>
        <v>0</v>
      </c>
      <c r="BQ99">
        <f t="shared" si="4"/>
        <v>0</v>
      </c>
      <c r="BR99">
        <f t="shared" si="4"/>
        <v>0</v>
      </c>
      <c r="BS99">
        <f t="shared" si="4"/>
        <v>0</v>
      </c>
      <c r="BT99">
        <f aca="true" t="shared" si="5" ref="BT99:CC99">(BT98/95/0.070686)</f>
        <v>0</v>
      </c>
      <c r="BU99">
        <f t="shared" si="5"/>
        <v>0</v>
      </c>
      <c r="BV99">
        <f t="shared" si="5"/>
        <v>0</v>
      </c>
      <c r="BW99">
        <f t="shared" si="5"/>
        <v>0</v>
      </c>
      <c r="BX99">
        <f t="shared" si="5"/>
        <v>0</v>
      </c>
      <c r="BY99">
        <f t="shared" si="5"/>
        <v>0</v>
      </c>
      <c r="BZ99">
        <f t="shared" si="5"/>
        <v>0.14325772839704726</v>
      </c>
      <c r="CA99">
        <f t="shared" si="5"/>
        <v>0</v>
      </c>
      <c r="CB99">
        <f t="shared" si="5"/>
        <v>0.14251314560912084</v>
      </c>
      <c r="CC99">
        <f t="shared" si="5"/>
        <v>347.1440335836621</v>
      </c>
    </row>
    <row r="100" ht="12.75">
      <c r="D100" s="9"/>
    </row>
    <row r="101" ht="12.75">
      <c r="D101" s="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Environmental Research Lab</cp:lastModifiedBy>
  <cp:lastPrinted>2000-08-14T18:57:56Z</cp:lastPrinted>
  <dcterms:created xsi:type="dcterms:W3CDTF">2000-08-07T16:53:14Z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