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June 99" sheetId="1" r:id="rId1"/>
  </sheets>
  <definedNames/>
  <calcPr fullCalcOnLoad="1"/>
</workbook>
</file>

<file path=xl/sharedStrings.xml><?xml version="1.0" encoding="utf-8"?>
<sst xmlns="http://schemas.openxmlformats.org/spreadsheetml/2006/main" count="140" uniqueCount="50">
  <si>
    <t>SITE letter</t>
  </si>
  <si>
    <t>SITE Number</t>
  </si>
  <si>
    <t>Month</t>
  </si>
  <si>
    <t>Year</t>
  </si>
  <si>
    <t>DEPTH in Meters</t>
  </si>
  <si>
    <t>Amphiroa fragillissima</t>
  </si>
  <si>
    <t>Amphiroa rigida</t>
  </si>
  <si>
    <t>Blue-green</t>
  </si>
  <si>
    <r>
      <t xml:space="preserve">Caulerpa </t>
    </r>
    <r>
      <rPr>
        <sz val="10"/>
        <rFont val="Arial"/>
        <family val="2"/>
      </rPr>
      <t>spp</t>
    </r>
    <r>
      <rPr>
        <i/>
        <sz val="10"/>
        <rFont val="Arial"/>
        <family val="2"/>
      </rPr>
      <t>.</t>
    </r>
  </si>
  <si>
    <t>Chaetomorpha lineara</t>
  </si>
  <si>
    <t>Coilodesme rigida</t>
  </si>
  <si>
    <t>Dictyosphaera cavernosa</t>
  </si>
  <si>
    <r>
      <t xml:space="preserve">Gelidinium </t>
    </r>
    <r>
      <rPr>
        <sz val="10"/>
        <rFont val="Arial"/>
        <family val="2"/>
      </rPr>
      <t>spp.</t>
    </r>
  </si>
  <si>
    <t>Gracilaria tikvahiae</t>
  </si>
  <si>
    <t>Halymenia floridana</t>
  </si>
  <si>
    <r>
      <t xml:space="preserve">Hypnea </t>
    </r>
    <r>
      <rPr>
        <sz val="10"/>
        <rFont val="Arial"/>
        <family val="2"/>
      </rPr>
      <t>spp.</t>
    </r>
  </si>
  <si>
    <r>
      <t xml:space="preserve">Longer, redder </t>
    </r>
    <r>
      <rPr>
        <i/>
        <sz val="10"/>
        <rFont val="Arial"/>
        <family val="2"/>
      </rPr>
      <t>Hypnea</t>
    </r>
    <r>
      <rPr>
        <sz val="10"/>
        <rFont val="Arial"/>
        <family val="2"/>
      </rPr>
      <t xml:space="preserve"> spp.</t>
    </r>
  </si>
  <si>
    <t>Mesophyllum mesomorphum</t>
  </si>
  <si>
    <t>Spyridia filamentosa</t>
  </si>
  <si>
    <t>Valonia aegagropila</t>
  </si>
  <si>
    <t>Dry Algae Totals</t>
  </si>
  <si>
    <t>Area of Quadrant</t>
  </si>
  <si>
    <t>Total grams per quadrat * area of quadrant/area of quadrat</t>
  </si>
  <si>
    <t>B</t>
  </si>
  <si>
    <t>C</t>
  </si>
  <si>
    <t>G</t>
  </si>
  <si>
    <t>UU</t>
  </si>
  <si>
    <t>I</t>
  </si>
  <si>
    <t>RR</t>
  </si>
  <si>
    <t>N</t>
  </si>
  <si>
    <t>TT</t>
  </si>
  <si>
    <t>W</t>
  </si>
  <si>
    <t>Z</t>
  </si>
  <si>
    <t>AA</t>
  </si>
  <si>
    <t>DD</t>
  </si>
  <si>
    <t>EE</t>
  </si>
  <si>
    <t>LL</t>
  </si>
  <si>
    <t>NN</t>
  </si>
  <si>
    <t>DRY</t>
  </si>
  <si>
    <t>A</t>
  </si>
  <si>
    <t>E</t>
  </si>
  <si>
    <t>K</t>
  </si>
  <si>
    <t>M</t>
  </si>
  <si>
    <t>O</t>
  </si>
  <si>
    <t>Q</t>
  </si>
  <si>
    <t>R</t>
  </si>
  <si>
    <t>Species total (in g):</t>
  </si>
  <si>
    <t>Total in kg:</t>
  </si>
  <si>
    <t>Total kg/0.070686 quadrats:</t>
  </si>
  <si>
    <t>Each quadrat is 8m*2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</si>
</sst>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0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 horizontal="center" textRotation="180"/>
    </xf>
    <xf numFmtId="0" fontId="2" fillId="0" borderId="1" xfId="0" applyFont="1" applyBorder="1" applyAlignment="1">
      <alignment horizontal="center" textRotation="180"/>
    </xf>
    <xf numFmtId="0" fontId="0" fillId="0" borderId="1" xfId="0" applyFont="1" applyBorder="1" applyAlignment="1">
      <alignment horizontal="center" textRotation="180"/>
    </xf>
    <xf numFmtId="0" fontId="2" fillId="0" borderId="1" xfId="0" applyFont="1" applyBorder="1" applyAlignment="1">
      <alignment horizontal="center" textRotation="180" wrapText="1"/>
    </xf>
    <xf numFmtId="0" fontId="0" fillId="0" borderId="1" xfId="0" applyBorder="1" applyAlignment="1">
      <alignment horizontal="center" textRotation="180"/>
    </xf>
    <xf numFmtId="0" fontId="0" fillId="0" borderId="1" xfId="0" applyBorder="1" applyAlignment="1">
      <alignment horizontal="center" vertical="center" textRotation="180" wrapText="1"/>
    </xf>
    <xf numFmtId="0" fontId="0" fillId="0" borderId="2" xfId="0" applyBorder="1" applyAlignment="1">
      <alignment horizontal="center" vertical="center" textRotation="180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164" fontId="3" fillId="0" borderId="1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17"/>
  <sheetViews>
    <sheetView tabSelected="1" workbookViewId="0" topLeftCell="A1">
      <selection activeCell="G12" sqref="G12"/>
    </sheetView>
  </sheetViews>
  <sheetFormatPr defaultColWidth="9.140625" defaultRowHeight="12.75"/>
  <cols>
    <col min="1" max="3" width="3.28125" style="0" customWidth="1"/>
    <col min="4" max="4" width="5.00390625" style="0" customWidth="1"/>
    <col min="5" max="5" width="7.57421875" style="0" customWidth="1"/>
    <col min="6" max="21" width="11.7109375" style="0" customWidth="1"/>
  </cols>
  <sheetData>
    <row r="1" spans="1:24" ht="133.5" thickBot="1" thickTop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3" t="s">
        <v>16</v>
      </c>
      <c r="R1" s="2" t="s">
        <v>17</v>
      </c>
      <c r="S1" s="4" t="s">
        <v>18</v>
      </c>
      <c r="T1" s="2" t="s">
        <v>19</v>
      </c>
      <c r="U1" s="5" t="s">
        <v>20</v>
      </c>
      <c r="V1" s="6" t="s">
        <v>21</v>
      </c>
      <c r="W1" s="7" t="s">
        <v>21</v>
      </c>
      <c r="X1" s="6" t="s">
        <v>22</v>
      </c>
    </row>
    <row r="2" spans="1:24" ht="14.25" thickBot="1" thickTop="1">
      <c r="A2" s="8"/>
      <c r="B2" s="8"/>
      <c r="C2" s="8"/>
      <c r="D2" s="8"/>
      <c r="E2" s="8"/>
      <c r="F2" s="8" t="s">
        <v>23</v>
      </c>
      <c r="G2" s="8" t="s">
        <v>24</v>
      </c>
      <c r="H2" s="8" t="s">
        <v>25</v>
      </c>
      <c r="I2" s="8" t="s">
        <v>26</v>
      </c>
      <c r="J2" s="8" t="s">
        <v>27</v>
      </c>
      <c r="K2" s="8" t="s">
        <v>28</v>
      </c>
      <c r="L2" s="8" t="s">
        <v>29</v>
      </c>
      <c r="M2" s="8" t="s">
        <v>30</v>
      </c>
      <c r="N2" s="8" t="s">
        <v>31</v>
      </c>
      <c r="O2" s="8" t="s">
        <v>32</v>
      </c>
      <c r="P2" s="8" t="s">
        <v>33</v>
      </c>
      <c r="Q2" s="8" t="s">
        <v>34</v>
      </c>
      <c r="R2" s="8" t="s">
        <v>35</v>
      </c>
      <c r="S2" s="8" t="s">
        <v>36</v>
      </c>
      <c r="T2" s="8" t="s">
        <v>37</v>
      </c>
      <c r="U2" s="8" t="s">
        <v>38</v>
      </c>
      <c r="V2" s="8"/>
      <c r="W2" s="9"/>
      <c r="X2" s="8" t="s">
        <v>38</v>
      </c>
    </row>
    <row r="3" spans="1:24" ht="15.75" thickBot="1">
      <c r="A3" s="10" t="s">
        <v>39</v>
      </c>
      <c r="B3" s="10">
        <v>1</v>
      </c>
      <c r="C3" s="10">
        <v>6</v>
      </c>
      <c r="D3" s="10">
        <v>1999</v>
      </c>
      <c r="E3" s="10">
        <v>0.7</v>
      </c>
      <c r="F3" s="10">
        <v>14.7272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1">
        <v>0.0369</v>
      </c>
      <c r="U3" s="10">
        <f>SUM(F3:T3)</f>
        <v>14.7641</v>
      </c>
      <c r="V3" s="10">
        <v>8</v>
      </c>
      <c r="W3" s="12">
        <v>8</v>
      </c>
      <c r="X3" s="10">
        <f>U3*V3/W3</f>
        <v>14.7641</v>
      </c>
    </row>
    <row r="4" spans="1:24" ht="15.75" thickBot="1">
      <c r="A4" s="10" t="s">
        <v>39</v>
      </c>
      <c r="B4" s="10">
        <v>2</v>
      </c>
      <c r="C4" s="10">
        <v>6</v>
      </c>
      <c r="D4" s="10">
        <v>1999</v>
      </c>
      <c r="E4" s="10">
        <v>2.5</v>
      </c>
      <c r="F4" s="10">
        <v>0.7832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1">
        <v>2.231</v>
      </c>
      <c r="R4" s="10"/>
      <c r="S4" s="11">
        <v>0.1689</v>
      </c>
      <c r="T4" s="11">
        <v>0.0719</v>
      </c>
      <c r="U4" s="10">
        <f>SUM(F4:T4)</f>
        <v>3.2549999999999994</v>
      </c>
      <c r="V4" s="10">
        <v>8</v>
      </c>
      <c r="W4" s="12">
        <v>8</v>
      </c>
      <c r="X4" s="10">
        <f aca="true" t="shared" si="0" ref="X4:X67">U4*V4/W4</f>
        <v>3.2549999999999994</v>
      </c>
    </row>
    <row r="5" spans="1:24" ht="15.75" thickBot="1">
      <c r="A5" s="10" t="s">
        <v>39</v>
      </c>
      <c r="B5" s="10">
        <v>3</v>
      </c>
      <c r="C5" s="10">
        <v>6</v>
      </c>
      <c r="D5" s="10">
        <v>1999</v>
      </c>
      <c r="E5" s="10">
        <v>2.9</v>
      </c>
      <c r="F5" s="10">
        <v>3.6984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0"/>
      <c r="S5" s="11">
        <v>7.1422</v>
      </c>
      <c r="T5" s="11"/>
      <c r="U5" s="10">
        <f>SUM(F5:T5)</f>
        <v>10.8406</v>
      </c>
      <c r="V5" s="10">
        <v>8</v>
      </c>
      <c r="W5" s="12">
        <v>8</v>
      </c>
      <c r="X5" s="10">
        <f t="shared" si="0"/>
        <v>10.8406</v>
      </c>
    </row>
    <row r="6" spans="1:24" ht="15.75" thickBot="1">
      <c r="A6" s="10" t="s">
        <v>39</v>
      </c>
      <c r="B6" s="10">
        <v>4</v>
      </c>
      <c r="C6" s="10">
        <v>6</v>
      </c>
      <c r="D6" s="10">
        <v>1999</v>
      </c>
      <c r="E6" s="10">
        <v>1.6</v>
      </c>
      <c r="F6" s="10"/>
      <c r="G6" s="10"/>
      <c r="H6" s="10"/>
      <c r="I6" s="10"/>
      <c r="J6" s="10"/>
      <c r="K6" s="10">
        <v>0.1452</v>
      </c>
      <c r="L6" s="10"/>
      <c r="M6" s="10"/>
      <c r="N6" s="10"/>
      <c r="O6" s="10"/>
      <c r="P6" s="11">
        <v>1.4824</v>
      </c>
      <c r="Q6" s="11">
        <v>5.0703</v>
      </c>
      <c r="R6" s="10"/>
      <c r="S6" s="11"/>
      <c r="T6" s="11">
        <v>0.1483</v>
      </c>
      <c r="U6" s="10">
        <f aca="true" t="shared" si="1" ref="U6:U69">SUM(F6:T6)</f>
        <v>6.8462</v>
      </c>
      <c r="V6" s="10">
        <v>8</v>
      </c>
      <c r="W6" s="12">
        <v>8</v>
      </c>
      <c r="X6" s="10">
        <f t="shared" si="0"/>
        <v>6.8462</v>
      </c>
    </row>
    <row r="7" spans="1:24" ht="15.75" thickBot="1">
      <c r="A7" s="10" t="s">
        <v>39</v>
      </c>
      <c r="B7" s="10">
        <v>5</v>
      </c>
      <c r="C7" s="10">
        <v>6</v>
      </c>
      <c r="D7" s="10">
        <v>1999</v>
      </c>
      <c r="E7" s="10">
        <v>0.9</v>
      </c>
      <c r="F7" s="10">
        <v>6.5841</v>
      </c>
      <c r="G7" s="10"/>
      <c r="H7" s="10"/>
      <c r="I7" s="10"/>
      <c r="J7" s="10"/>
      <c r="K7" s="10"/>
      <c r="L7" s="10"/>
      <c r="M7" s="10">
        <v>0.8478</v>
      </c>
      <c r="N7" s="10"/>
      <c r="O7" s="10"/>
      <c r="P7" s="11">
        <v>0.9467</v>
      </c>
      <c r="Q7" s="11">
        <v>0.3072</v>
      </c>
      <c r="R7" s="10"/>
      <c r="S7" s="11"/>
      <c r="T7" s="11"/>
      <c r="U7" s="10">
        <f t="shared" si="1"/>
        <v>8.6858</v>
      </c>
      <c r="V7" s="10">
        <v>8</v>
      </c>
      <c r="W7" s="12">
        <v>8</v>
      </c>
      <c r="X7" s="10">
        <f t="shared" si="0"/>
        <v>8.6858</v>
      </c>
    </row>
    <row r="8" spans="1:24" ht="15.75" thickBot="1">
      <c r="A8" s="10" t="s">
        <v>39</v>
      </c>
      <c r="B8" s="10">
        <v>6</v>
      </c>
      <c r="C8" s="10">
        <v>6</v>
      </c>
      <c r="D8" s="10">
        <v>1999</v>
      </c>
      <c r="E8" s="10">
        <v>2.7</v>
      </c>
      <c r="F8" s="10">
        <v>1.9297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1">
        <v>6.2525</v>
      </c>
      <c r="R8" s="10"/>
      <c r="S8" s="11">
        <v>38.4853</v>
      </c>
      <c r="T8" s="11">
        <v>0.1345</v>
      </c>
      <c r="U8" s="10">
        <f t="shared" si="1"/>
        <v>46.80200000000001</v>
      </c>
      <c r="V8" s="10">
        <v>8</v>
      </c>
      <c r="W8" s="12">
        <v>8</v>
      </c>
      <c r="X8" s="10">
        <f t="shared" si="0"/>
        <v>46.80200000000001</v>
      </c>
    </row>
    <row r="9" spans="1:24" ht="15.75" thickBot="1">
      <c r="A9" s="10" t="s">
        <v>39</v>
      </c>
      <c r="B9" s="10">
        <v>7</v>
      </c>
      <c r="C9" s="10">
        <v>6</v>
      </c>
      <c r="D9" s="10">
        <v>1999</v>
      </c>
      <c r="E9" s="10">
        <v>6.7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>
        <v>1.3744</v>
      </c>
      <c r="R9" s="11">
        <v>0.0958</v>
      </c>
      <c r="S9" s="11">
        <v>44.7286</v>
      </c>
      <c r="T9" s="11">
        <v>0.0243</v>
      </c>
      <c r="U9" s="10">
        <f t="shared" si="1"/>
        <v>46.223099999999995</v>
      </c>
      <c r="V9" s="10">
        <v>8</v>
      </c>
      <c r="W9" s="12">
        <v>8</v>
      </c>
      <c r="X9" s="10">
        <f t="shared" si="0"/>
        <v>46.223099999999995</v>
      </c>
    </row>
    <row r="10" spans="1:24" ht="15.75" thickBot="1">
      <c r="A10" s="10" t="s">
        <v>39</v>
      </c>
      <c r="B10" s="10">
        <v>8</v>
      </c>
      <c r="C10" s="10">
        <v>6</v>
      </c>
      <c r="D10" s="10">
        <v>1999</v>
      </c>
      <c r="E10" s="10">
        <v>6.3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  <c r="R10" s="10"/>
      <c r="S10" s="11">
        <v>13.4973</v>
      </c>
      <c r="T10" s="11"/>
      <c r="U10" s="10">
        <f t="shared" si="1"/>
        <v>13.4973</v>
      </c>
      <c r="V10" s="10">
        <v>8</v>
      </c>
      <c r="W10" s="12">
        <v>8</v>
      </c>
      <c r="X10" s="10">
        <f t="shared" si="0"/>
        <v>13.4973</v>
      </c>
    </row>
    <row r="11" spans="1:24" ht="15.75" thickBot="1">
      <c r="A11" s="10" t="s">
        <v>39</v>
      </c>
      <c r="B11" s="10">
        <v>9</v>
      </c>
      <c r="C11" s="10">
        <v>6</v>
      </c>
      <c r="D11" s="10">
        <v>1999</v>
      </c>
      <c r="E11" s="10">
        <v>5.6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  <c r="R11" s="10"/>
      <c r="S11" s="11"/>
      <c r="T11" s="11"/>
      <c r="U11" s="10">
        <f t="shared" si="1"/>
        <v>0</v>
      </c>
      <c r="V11" s="10">
        <v>8</v>
      </c>
      <c r="W11" s="12">
        <v>8</v>
      </c>
      <c r="X11" s="10">
        <f t="shared" si="0"/>
        <v>0</v>
      </c>
    </row>
    <row r="12" spans="1:24" ht="15.75" thickBot="1">
      <c r="A12" s="10" t="s">
        <v>39</v>
      </c>
      <c r="B12" s="10">
        <v>10</v>
      </c>
      <c r="C12" s="10">
        <v>6</v>
      </c>
      <c r="D12" s="10">
        <v>1999</v>
      </c>
      <c r="E12" s="10">
        <v>7.2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1"/>
      <c r="R12" s="10"/>
      <c r="S12" s="11"/>
      <c r="T12" s="11"/>
      <c r="U12" s="10">
        <f t="shared" si="1"/>
        <v>0</v>
      </c>
      <c r="V12" s="10">
        <v>8</v>
      </c>
      <c r="W12" s="12">
        <v>5</v>
      </c>
      <c r="X12" s="10">
        <f t="shared" si="0"/>
        <v>0</v>
      </c>
    </row>
    <row r="13" spans="1:24" ht="15.75" thickBot="1">
      <c r="A13" s="10" t="s">
        <v>24</v>
      </c>
      <c r="B13" s="10">
        <v>1</v>
      </c>
      <c r="C13" s="10">
        <v>6</v>
      </c>
      <c r="D13" s="10">
        <v>1999</v>
      </c>
      <c r="E13" s="10">
        <v>1.8</v>
      </c>
      <c r="F13" s="10">
        <v>56.2657</v>
      </c>
      <c r="G13" s="10"/>
      <c r="H13" s="10"/>
      <c r="I13" s="10"/>
      <c r="J13" s="10"/>
      <c r="K13" s="10"/>
      <c r="L13" s="10"/>
      <c r="M13" s="10"/>
      <c r="N13" s="10"/>
      <c r="O13" s="10"/>
      <c r="P13" s="11">
        <v>1.2151</v>
      </c>
      <c r="Q13" s="11"/>
      <c r="R13" s="10"/>
      <c r="S13" s="11">
        <v>1.0219</v>
      </c>
      <c r="T13" s="11">
        <v>0.0388</v>
      </c>
      <c r="U13" s="10">
        <f t="shared" si="1"/>
        <v>58.541500000000006</v>
      </c>
      <c r="V13" s="10">
        <v>8</v>
      </c>
      <c r="W13" s="12">
        <v>8</v>
      </c>
      <c r="X13" s="10">
        <f t="shared" si="0"/>
        <v>58.541500000000006</v>
      </c>
    </row>
    <row r="14" spans="1:24" ht="15.75" thickBot="1">
      <c r="A14" s="10" t="s">
        <v>24</v>
      </c>
      <c r="B14" s="10">
        <v>2</v>
      </c>
      <c r="C14" s="10">
        <v>6</v>
      </c>
      <c r="D14" s="10">
        <v>1999</v>
      </c>
      <c r="E14" s="10">
        <v>2.5</v>
      </c>
      <c r="F14" s="10">
        <v>14.4215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>
        <v>0.025</v>
      </c>
      <c r="R14" s="10"/>
      <c r="S14" s="11"/>
      <c r="T14" s="11"/>
      <c r="U14" s="10">
        <f t="shared" si="1"/>
        <v>14.4465</v>
      </c>
      <c r="V14" s="10">
        <v>8</v>
      </c>
      <c r="W14" s="12">
        <v>8</v>
      </c>
      <c r="X14" s="10">
        <f t="shared" si="0"/>
        <v>14.4465</v>
      </c>
    </row>
    <row r="15" spans="1:24" ht="15.75" thickBot="1">
      <c r="A15" s="10" t="s">
        <v>24</v>
      </c>
      <c r="B15" s="10">
        <v>3</v>
      </c>
      <c r="C15" s="10">
        <v>6</v>
      </c>
      <c r="D15" s="10">
        <v>1999</v>
      </c>
      <c r="E15" s="10">
        <v>2.5</v>
      </c>
      <c r="F15" s="10">
        <v>2.7949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>
        <v>3.891</v>
      </c>
      <c r="R15" s="10"/>
      <c r="S15" s="11">
        <v>7.4791</v>
      </c>
      <c r="T15" s="11">
        <v>0.1251</v>
      </c>
      <c r="U15" s="10">
        <f t="shared" si="1"/>
        <v>14.290099999999999</v>
      </c>
      <c r="V15" s="10">
        <v>8</v>
      </c>
      <c r="W15" s="12">
        <v>8</v>
      </c>
      <c r="X15" s="10">
        <f t="shared" si="0"/>
        <v>14.290099999999999</v>
      </c>
    </row>
    <row r="16" spans="1:24" ht="15.75" thickBot="1">
      <c r="A16" s="10" t="s">
        <v>24</v>
      </c>
      <c r="B16" s="10">
        <v>4</v>
      </c>
      <c r="C16" s="10">
        <v>6</v>
      </c>
      <c r="D16" s="10">
        <v>1999</v>
      </c>
      <c r="E16" s="10">
        <v>1.3</v>
      </c>
      <c r="F16" s="10">
        <v>49.7829</v>
      </c>
      <c r="G16" s="10"/>
      <c r="H16" s="10"/>
      <c r="I16" s="10">
        <v>0.2732</v>
      </c>
      <c r="J16" s="11">
        <v>0.156</v>
      </c>
      <c r="K16" s="10">
        <v>0.0609</v>
      </c>
      <c r="L16" s="10"/>
      <c r="M16" s="10"/>
      <c r="N16" s="10"/>
      <c r="O16" s="10">
        <v>0.1713</v>
      </c>
      <c r="P16" s="11">
        <v>0.2802</v>
      </c>
      <c r="Q16" s="11">
        <v>22.843</v>
      </c>
      <c r="R16" s="11">
        <v>0.2594</v>
      </c>
      <c r="S16" s="11"/>
      <c r="T16" s="11">
        <v>0.5345</v>
      </c>
      <c r="U16" s="10">
        <f t="shared" si="1"/>
        <v>74.36139999999999</v>
      </c>
      <c r="V16" s="10">
        <v>8</v>
      </c>
      <c r="W16" s="12">
        <v>8</v>
      </c>
      <c r="X16" s="10">
        <f t="shared" si="0"/>
        <v>74.36139999999999</v>
      </c>
    </row>
    <row r="17" spans="1:24" ht="15.75" thickBot="1">
      <c r="A17" s="10" t="s">
        <v>24</v>
      </c>
      <c r="B17" s="10">
        <v>5</v>
      </c>
      <c r="C17" s="10">
        <v>6</v>
      </c>
      <c r="D17" s="10">
        <v>1999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1"/>
      <c r="R17" s="10"/>
      <c r="S17" s="11"/>
      <c r="T17" s="11"/>
      <c r="U17" s="10">
        <f t="shared" si="1"/>
        <v>0</v>
      </c>
      <c r="V17" s="10">
        <v>8</v>
      </c>
      <c r="W17" s="12">
        <v>8</v>
      </c>
      <c r="X17" s="10">
        <f t="shared" si="0"/>
        <v>0</v>
      </c>
    </row>
    <row r="18" spans="1:24" ht="15.75" thickBot="1">
      <c r="A18" s="10" t="s">
        <v>24</v>
      </c>
      <c r="B18" s="10">
        <v>6</v>
      </c>
      <c r="C18" s="10">
        <v>6</v>
      </c>
      <c r="D18" s="10">
        <v>1999</v>
      </c>
      <c r="E18" s="10">
        <v>2.4</v>
      </c>
      <c r="F18" s="10">
        <v>7.7945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1">
        <v>0.557</v>
      </c>
      <c r="R18" s="10"/>
      <c r="S18" s="11"/>
      <c r="T18" s="11"/>
      <c r="U18" s="10">
        <f t="shared" si="1"/>
        <v>8.3515</v>
      </c>
      <c r="V18" s="10">
        <v>8</v>
      </c>
      <c r="W18" s="12">
        <v>8</v>
      </c>
      <c r="X18" s="10">
        <f t="shared" si="0"/>
        <v>8.3515</v>
      </c>
    </row>
    <row r="19" spans="1:24" ht="15.75" thickBot="1">
      <c r="A19" s="10" t="s">
        <v>24</v>
      </c>
      <c r="B19" s="10">
        <v>7</v>
      </c>
      <c r="C19" s="10">
        <v>6</v>
      </c>
      <c r="D19" s="10">
        <v>1999</v>
      </c>
      <c r="E19" s="10">
        <v>3.1</v>
      </c>
      <c r="F19" s="10">
        <v>1.4774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>
        <v>3.16</v>
      </c>
      <c r="R19" s="11">
        <v>0.5441</v>
      </c>
      <c r="S19" s="11">
        <v>4.6001</v>
      </c>
      <c r="T19" s="11">
        <v>0.108</v>
      </c>
      <c r="U19" s="10">
        <f t="shared" si="1"/>
        <v>9.889600000000002</v>
      </c>
      <c r="V19" s="10">
        <v>8</v>
      </c>
      <c r="W19" s="12">
        <v>8</v>
      </c>
      <c r="X19" s="10">
        <f t="shared" si="0"/>
        <v>9.889600000000002</v>
      </c>
    </row>
    <row r="20" spans="1:24" ht="15.75" thickBot="1">
      <c r="A20" s="10" t="s">
        <v>24</v>
      </c>
      <c r="B20" s="10">
        <v>8</v>
      </c>
      <c r="C20" s="10">
        <v>6</v>
      </c>
      <c r="D20" s="10">
        <v>1999</v>
      </c>
      <c r="E20" s="10">
        <v>6.6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1">
        <v>0.2246</v>
      </c>
      <c r="Q20" s="11">
        <v>2.9824</v>
      </c>
      <c r="R20" s="10"/>
      <c r="S20" s="11">
        <v>42.9922</v>
      </c>
      <c r="T20" s="11">
        <v>0.0414</v>
      </c>
      <c r="U20" s="10">
        <f t="shared" si="1"/>
        <v>46.2406</v>
      </c>
      <c r="V20" s="10">
        <v>8</v>
      </c>
      <c r="W20" s="12">
        <v>8</v>
      </c>
      <c r="X20" s="10">
        <f t="shared" si="0"/>
        <v>46.2406</v>
      </c>
    </row>
    <row r="21" spans="1:24" ht="15.75" thickBot="1">
      <c r="A21" s="10" t="s">
        <v>24</v>
      </c>
      <c r="B21" s="10">
        <v>9</v>
      </c>
      <c r="C21" s="10">
        <v>6</v>
      </c>
      <c r="D21" s="10">
        <v>1999</v>
      </c>
      <c r="E21" s="10">
        <v>6.6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1">
        <v>1.4643</v>
      </c>
      <c r="R21" s="11">
        <v>0.1375</v>
      </c>
      <c r="S21" s="11"/>
      <c r="T21" s="11"/>
      <c r="U21" s="10">
        <f t="shared" si="1"/>
        <v>1.6018</v>
      </c>
      <c r="V21" s="10">
        <v>8</v>
      </c>
      <c r="W21" s="12">
        <v>8</v>
      </c>
      <c r="X21" s="10">
        <f t="shared" si="0"/>
        <v>1.6018</v>
      </c>
    </row>
    <row r="22" spans="1:24" ht="15.75" thickBot="1">
      <c r="A22" s="10" t="s">
        <v>24</v>
      </c>
      <c r="B22" s="10">
        <v>10</v>
      </c>
      <c r="C22" s="10">
        <v>6</v>
      </c>
      <c r="D22" s="10">
        <v>1999</v>
      </c>
      <c r="E22" s="10">
        <v>5.3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1"/>
      <c r="R22" s="10"/>
      <c r="S22" s="11"/>
      <c r="T22" s="11"/>
      <c r="U22" s="10">
        <f t="shared" si="1"/>
        <v>0</v>
      </c>
      <c r="V22" s="10">
        <v>8</v>
      </c>
      <c r="W22" s="12">
        <v>5</v>
      </c>
      <c r="X22" s="10">
        <f t="shared" si="0"/>
        <v>0</v>
      </c>
    </row>
    <row r="23" spans="1:24" ht="15.75" thickBot="1">
      <c r="A23" s="10" t="s">
        <v>40</v>
      </c>
      <c r="B23" s="10">
        <v>1</v>
      </c>
      <c r="C23" s="10">
        <v>6</v>
      </c>
      <c r="D23" s="10">
        <v>1999</v>
      </c>
      <c r="E23" s="10">
        <v>0.1</v>
      </c>
      <c r="F23" s="10">
        <v>4.0009</v>
      </c>
      <c r="G23" s="10"/>
      <c r="H23" s="10"/>
      <c r="I23" s="10"/>
      <c r="J23" s="10"/>
      <c r="K23" s="10"/>
      <c r="L23" s="10"/>
      <c r="M23" s="10"/>
      <c r="N23" s="10"/>
      <c r="O23" s="10"/>
      <c r="P23" s="11">
        <v>8.2681</v>
      </c>
      <c r="Q23" s="11"/>
      <c r="R23" s="10"/>
      <c r="S23" s="11"/>
      <c r="T23" s="11"/>
      <c r="U23" s="10">
        <f t="shared" si="1"/>
        <v>12.269</v>
      </c>
      <c r="V23" s="10">
        <v>8</v>
      </c>
      <c r="W23" s="12">
        <v>8</v>
      </c>
      <c r="X23" s="10">
        <f t="shared" si="0"/>
        <v>12.269</v>
      </c>
    </row>
    <row r="24" spans="1:24" ht="15.75" thickBot="1">
      <c r="A24" s="10" t="s">
        <v>40</v>
      </c>
      <c r="B24" s="10">
        <v>2</v>
      </c>
      <c r="C24" s="10">
        <v>6</v>
      </c>
      <c r="D24" s="10">
        <v>1999</v>
      </c>
      <c r="E24" s="10">
        <v>2.3</v>
      </c>
      <c r="F24" s="10">
        <v>3.6298</v>
      </c>
      <c r="G24" s="10"/>
      <c r="H24" s="10"/>
      <c r="I24" s="10"/>
      <c r="J24" s="10"/>
      <c r="K24" s="10"/>
      <c r="L24" s="10"/>
      <c r="M24" s="10"/>
      <c r="N24" s="10"/>
      <c r="O24" s="10"/>
      <c r="P24" s="11">
        <v>0.5779</v>
      </c>
      <c r="Q24" s="11"/>
      <c r="R24" s="10"/>
      <c r="S24" s="11"/>
      <c r="T24" s="11">
        <v>0.0201</v>
      </c>
      <c r="U24" s="10">
        <f t="shared" si="1"/>
        <v>4.2278</v>
      </c>
      <c r="V24" s="10">
        <v>8</v>
      </c>
      <c r="W24" s="12">
        <v>8</v>
      </c>
      <c r="X24" s="10">
        <f t="shared" si="0"/>
        <v>4.2278</v>
      </c>
    </row>
    <row r="25" spans="1:24" ht="15.75" thickBot="1">
      <c r="A25" s="10" t="s">
        <v>40</v>
      </c>
      <c r="B25" s="10">
        <v>3</v>
      </c>
      <c r="C25" s="10">
        <v>6</v>
      </c>
      <c r="D25" s="10">
        <v>1999</v>
      </c>
      <c r="E25" s="10">
        <v>2.3</v>
      </c>
      <c r="F25" s="11">
        <v>4.5498</v>
      </c>
      <c r="G25" s="10"/>
      <c r="H25" s="10"/>
      <c r="I25" s="10"/>
      <c r="J25" s="10"/>
      <c r="K25" s="10"/>
      <c r="L25" s="10"/>
      <c r="M25" s="10"/>
      <c r="N25" s="10"/>
      <c r="O25" s="10"/>
      <c r="P25" s="11">
        <v>2.227</v>
      </c>
      <c r="Q25" s="11"/>
      <c r="R25" s="10"/>
      <c r="S25" s="11"/>
      <c r="T25" s="11"/>
      <c r="U25" s="10">
        <f t="shared" si="1"/>
        <v>6.7768</v>
      </c>
      <c r="V25" s="10">
        <v>8</v>
      </c>
      <c r="W25" s="12">
        <v>8</v>
      </c>
      <c r="X25" s="10">
        <f t="shared" si="0"/>
        <v>6.7768</v>
      </c>
    </row>
    <row r="26" spans="1:24" ht="15.75" thickBot="1">
      <c r="A26" s="10" t="s">
        <v>40</v>
      </c>
      <c r="B26" s="10">
        <v>4</v>
      </c>
      <c r="C26" s="10">
        <v>6</v>
      </c>
      <c r="D26" s="10">
        <v>1999</v>
      </c>
      <c r="E26" s="10">
        <v>1</v>
      </c>
      <c r="F26" s="11">
        <v>36.15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/>
      <c r="R26" s="10"/>
      <c r="S26" s="11"/>
      <c r="T26" s="11">
        <v>0.5086</v>
      </c>
      <c r="U26" s="10">
        <f t="shared" si="1"/>
        <v>36.6586</v>
      </c>
      <c r="V26" s="10">
        <v>8</v>
      </c>
      <c r="W26" s="12">
        <v>8</v>
      </c>
      <c r="X26" s="10">
        <f t="shared" si="0"/>
        <v>36.6586</v>
      </c>
    </row>
    <row r="27" spans="1:24" ht="15.75" thickBot="1">
      <c r="A27" s="10" t="s">
        <v>40</v>
      </c>
      <c r="B27" s="10">
        <v>5</v>
      </c>
      <c r="C27" s="10">
        <v>6</v>
      </c>
      <c r="D27" s="10">
        <v>1999</v>
      </c>
      <c r="E27" s="10">
        <v>0.9</v>
      </c>
      <c r="F27" s="11">
        <v>51.7343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1"/>
      <c r="R27" s="10"/>
      <c r="S27" s="11"/>
      <c r="T27" s="11"/>
      <c r="U27" s="10">
        <f t="shared" si="1"/>
        <v>51.7343</v>
      </c>
      <c r="V27" s="10">
        <v>8</v>
      </c>
      <c r="W27" s="12">
        <v>8</v>
      </c>
      <c r="X27" s="10">
        <f t="shared" si="0"/>
        <v>51.7343</v>
      </c>
    </row>
    <row r="28" spans="1:24" ht="15.75" thickBot="1">
      <c r="A28" s="10" t="s">
        <v>40</v>
      </c>
      <c r="B28" s="10">
        <v>6</v>
      </c>
      <c r="C28" s="10">
        <v>6</v>
      </c>
      <c r="D28" s="10">
        <v>1999</v>
      </c>
      <c r="E28" s="10">
        <v>0.7</v>
      </c>
      <c r="F28" s="11">
        <v>3.465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1"/>
      <c r="R28" s="10"/>
      <c r="S28" s="11">
        <v>0.8101</v>
      </c>
      <c r="T28" s="11"/>
      <c r="U28" s="10">
        <f t="shared" si="1"/>
        <v>4.2751</v>
      </c>
      <c r="V28" s="10">
        <v>8</v>
      </c>
      <c r="W28" s="12">
        <v>8</v>
      </c>
      <c r="X28" s="10">
        <f t="shared" si="0"/>
        <v>4.2751</v>
      </c>
    </row>
    <row r="29" spans="1:24" ht="15.75" thickBot="1">
      <c r="A29" s="10" t="s">
        <v>40</v>
      </c>
      <c r="B29" s="10">
        <v>7</v>
      </c>
      <c r="C29" s="10">
        <v>6</v>
      </c>
      <c r="D29" s="10">
        <v>1999</v>
      </c>
      <c r="E29" s="10">
        <v>4.9</v>
      </c>
      <c r="F29" s="11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1"/>
      <c r="R29" s="10"/>
      <c r="S29" s="11"/>
      <c r="T29" s="11"/>
      <c r="U29" s="10">
        <f t="shared" si="1"/>
        <v>0</v>
      </c>
      <c r="V29" s="10">
        <v>8</v>
      </c>
      <c r="W29" s="12">
        <v>8</v>
      </c>
      <c r="X29" s="10">
        <f t="shared" si="0"/>
        <v>0</v>
      </c>
    </row>
    <row r="30" spans="1:24" ht="15.75" thickBot="1">
      <c r="A30" s="10" t="s">
        <v>40</v>
      </c>
      <c r="B30" s="10">
        <v>8</v>
      </c>
      <c r="C30" s="10">
        <v>6</v>
      </c>
      <c r="D30" s="10">
        <v>1999</v>
      </c>
      <c r="E30" s="10">
        <v>6.4</v>
      </c>
      <c r="F30" s="11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1"/>
      <c r="R30" s="10"/>
      <c r="S30" s="11"/>
      <c r="T30" s="11"/>
      <c r="U30" s="10">
        <f t="shared" si="1"/>
        <v>0</v>
      </c>
      <c r="V30" s="10">
        <v>8</v>
      </c>
      <c r="W30" s="12">
        <v>8</v>
      </c>
      <c r="X30" s="10">
        <f t="shared" si="0"/>
        <v>0</v>
      </c>
    </row>
    <row r="31" spans="1:24" ht="15.75" thickBot="1">
      <c r="A31" s="10" t="s">
        <v>40</v>
      </c>
      <c r="B31" s="10">
        <v>9</v>
      </c>
      <c r="C31" s="10">
        <v>6</v>
      </c>
      <c r="D31" s="10">
        <v>1999</v>
      </c>
      <c r="E31" s="10">
        <v>6.6</v>
      </c>
      <c r="F31" s="11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1"/>
      <c r="R31" s="10"/>
      <c r="S31" s="11"/>
      <c r="T31" s="11"/>
      <c r="U31" s="10">
        <f t="shared" si="1"/>
        <v>0</v>
      </c>
      <c r="V31" s="10">
        <v>8</v>
      </c>
      <c r="W31" s="12">
        <v>8</v>
      </c>
      <c r="X31" s="10">
        <f t="shared" si="0"/>
        <v>0</v>
      </c>
    </row>
    <row r="32" spans="1:24" ht="15.75" thickBot="1">
      <c r="A32" s="10" t="s">
        <v>40</v>
      </c>
      <c r="B32" s="10">
        <v>10</v>
      </c>
      <c r="C32" s="10">
        <v>6</v>
      </c>
      <c r="D32" s="10">
        <v>1999</v>
      </c>
      <c r="E32" s="10">
        <v>6.1</v>
      </c>
      <c r="F32" s="11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1"/>
      <c r="R32" s="10"/>
      <c r="S32" s="11"/>
      <c r="T32" s="11"/>
      <c r="U32" s="10">
        <f t="shared" si="1"/>
        <v>0</v>
      </c>
      <c r="V32" s="10">
        <v>8</v>
      </c>
      <c r="W32" s="12">
        <v>5</v>
      </c>
      <c r="X32" s="10">
        <f t="shared" si="0"/>
        <v>0</v>
      </c>
    </row>
    <row r="33" spans="1:24" ht="15.75" thickBot="1">
      <c r="A33" s="10" t="s">
        <v>25</v>
      </c>
      <c r="B33" s="10">
        <v>1</v>
      </c>
      <c r="C33" s="10">
        <v>6</v>
      </c>
      <c r="D33" s="10">
        <v>1999</v>
      </c>
      <c r="E33" s="10">
        <v>0.2</v>
      </c>
      <c r="F33" s="11">
        <v>11.7256</v>
      </c>
      <c r="G33" s="10"/>
      <c r="H33" s="10"/>
      <c r="I33" s="10"/>
      <c r="J33" s="10"/>
      <c r="K33" s="10"/>
      <c r="L33" s="10"/>
      <c r="M33" s="10"/>
      <c r="N33" s="10"/>
      <c r="O33" s="10"/>
      <c r="P33" s="11">
        <v>0.8042</v>
      </c>
      <c r="Q33" s="11"/>
      <c r="R33" s="10"/>
      <c r="S33" s="11"/>
      <c r="T33" s="11"/>
      <c r="U33" s="10">
        <f t="shared" si="1"/>
        <v>12.5298</v>
      </c>
      <c r="V33" s="10">
        <v>8</v>
      </c>
      <c r="W33" s="12">
        <v>8</v>
      </c>
      <c r="X33" s="10">
        <f t="shared" si="0"/>
        <v>12.5298</v>
      </c>
    </row>
    <row r="34" spans="1:24" ht="15.75" thickBot="1">
      <c r="A34" s="10" t="s">
        <v>25</v>
      </c>
      <c r="B34" s="10">
        <v>2</v>
      </c>
      <c r="C34" s="10">
        <v>6</v>
      </c>
      <c r="D34" s="10">
        <v>1999</v>
      </c>
      <c r="E34" s="10">
        <v>1.7</v>
      </c>
      <c r="F34" s="11">
        <v>0.5444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1"/>
      <c r="R34" s="10"/>
      <c r="S34" s="11"/>
      <c r="T34" s="11"/>
      <c r="U34" s="10">
        <f t="shared" si="1"/>
        <v>0.5444</v>
      </c>
      <c r="V34" s="10">
        <v>8</v>
      </c>
      <c r="W34" s="12">
        <v>8</v>
      </c>
      <c r="X34" s="10">
        <f t="shared" si="0"/>
        <v>0.5444</v>
      </c>
    </row>
    <row r="35" spans="1:24" ht="15.75" thickBot="1">
      <c r="A35" s="10" t="s">
        <v>25</v>
      </c>
      <c r="B35" s="10">
        <v>3</v>
      </c>
      <c r="C35" s="10">
        <v>6</v>
      </c>
      <c r="D35" s="10">
        <v>1999</v>
      </c>
      <c r="E35" s="10">
        <v>1.8</v>
      </c>
      <c r="F35" s="11">
        <v>5.5111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1">
        <v>0.1016</v>
      </c>
      <c r="R35" s="10"/>
      <c r="S35" s="11">
        <v>5.3136</v>
      </c>
      <c r="T35" s="11">
        <v>0.0168</v>
      </c>
      <c r="U35" s="10">
        <f t="shared" si="1"/>
        <v>10.943100000000001</v>
      </c>
      <c r="V35" s="10">
        <v>8</v>
      </c>
      <c r="W35" s="12">
        <v>8</v>
      </c>
      <c r="X35" s="10">
        <f t="shared" si="0"/>
        <v>10.943100000000001</v>
      </c>
    </row>
    <row r="36" spans="1:24" ht="15.75" thickBot="1">
      <c r="A36" s="10" t="s">
        <v>25</v>
      </c>
      <c r="B36" s="10">
        <v>4</v>
      </c>
      <c r="C36" s="10">
        <v>6</v>
      </c>
      <c r="D36" s="10">
        <v>1999</v>
      </c>
      <c r="E36" s="10">
        <v>1.3</v>
      </c>
      <c r="F36" s="11">
        <v>11.4861</v>
      </c>
      <c r="G36" s="10"/>
      <c r="H36" s="10"/>
      <c r="I36" s="10"/>
      <c r="J36" s="10"/>
      <c r="K36" s="10"/>
      <c r="L36" s="11">
        <v>0.1429</v>
      </c>
      <c r="M36" s="10"/>
      <c r="N36" s="10"/>
      <c r="O36" s="10"/>
      <c r="P36" s="10"/>
      <c r="Q36" s="11">
        <v>4.1388</v>
      </c>
      <c r="R36" s="10"/>
      <c r="S36" s="11"/>
      <c r="T36" s="11">
        <v>0.0957</v>
      </c>
      <c r="U36" s="10">
        <f t="shared" si="1"/>
        <v>15.8635</v>
      </c>
      <c r="V36" s="10">
        <v>8</v>
      </c>
      <c r="W36" s="12">
        <v>8</v>
      </c>
      <c r="X36" s="10">
        <f t="shared" si="0"/>
        <v>15.8635</v>
      </c>
    </row>
    <row r="37" spans="1:24" ht="15.75" thickBot="1">
      <c r="A37" s="10" t="s">
        <v>25</v>
      </c>
      <c r="B37" s="10">
        <v>5</v>
      </c>
      <c r="C37" s="10">
        <v>6</v>
      </c>
      <c r="D37" s="10">
        <v>1999</v>
      </c>
      <c r="E37" s="10">
        <v>0.3</v>
      </c>
      <c r="F37" s="11">
        <v>1.5669</v>
      </c>
      <c r="G37" s="10"/>
      <c r="H37" s="10"/>
      <c r="I37" s="10"/>
      <c r="J37" s="10"/>
      <c r="K37" s="10"/>
      <c r="L37" s="10"/>
      <c r="M37" s="10"/>
      <c r="N37" s="10"/>
      <c r="O37" s="10"/>
      <c r="P37" s="11">
        <v>0.1203</v>
      </c>
      <c r="Q37" s="11"/>
      <c r="R37" s="10"/>
      <c r="S37" s="11"/>
      <c r="T37" s="11"/>
      <c r="U37" s="10">
        <f t="shared" si="1"/>
        <v>1.6872</v>
      </c>
      <c r="V37" s="10">
        <v>8</v>
      </c>
      <c r="W37" s="12">
        <v>8</v>
      </c>
      <c r="X37" s="10">
        <f t="shared" si="0"/>
        <v>1.6872</v>
      </c>
    </row>
    <row r="38" spans="1:24" ht="15.75" thickBot="1">
      <c r="A38" s="10" t="s">
        <v>25</v>
      </c>
      <c r="B38" s="10">
        <v>6</v>
      </c>
      <c r="C38" s="10">
        <v>6</v>
      </c>
      <c r="D38" s="10">
        <v>1999</v>
      </c>
      <c r="E38" s="10">
        <v>3.3</v>
      </c>
      <c r="F38" s="11">
        <v>1.257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1">
        <v>4.8254</v>
      </c>
      <c r="R38" s="11">
        <v>0.0093</v>
      </c>
      <c r="S38" s="11">
        <v>1.201</v>
      </c>
      <c r="T38" s="11">
        <v>0.0838</v>
      </c>
      <c r="U38" s="10">
        <f t="shared" si="1"/>
        <v>7.3765</v>
      </c>
      <c r="V38" s="10">
        <v>8</v>
      </c>
      <c r="W38" s="12">
        <v>8</v>
      </c>
      <c r="X38" s="10">
        <f t="shared" si="0"/>
        <v>7.3765</v>
      </c>
    </row>
    <row r="39" spans="1:24" ht="15.75" thickBot="1">
      <c r="A39" s="10" t="s">
        <v>25</v>
      </c>
      <c r="B39" s="10">
        <v>7</v>
      </c>
      <c r="C39" s="10">
        <v>6</v>
      </c>
      <c r="D39" s="10">
        <v>1999</v>
      </c>
      <c r="E39" s="10">
        <v>5.6</v>
      </c>
      <c r="F39" s="1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1"/>
      <c r="R39" s="10"/>
      <c r="S39" s="11">
        <v>27.1263</v>
      </c>
      <c r="T39" s="11"/>
      <c r="U39" s="10">
        <f t="shared" si="1"/>
        <v>27.1263</v>
      </c>
      <c r="V39" s="10">
        <v>8</v>
      </c>
      <c r="W39" s="12">
        <v>8</v>
      </c>
      <c r="X39" s="10">
        <f t="shared" si="0"/>
        <v>27.1263</v>
      </c>
    </row>
    <row r="40" spans="1:24" ht="15.75" thickBot="1">
      <c r="A40" s="10" t="s">
        <v>25</v>
      </c>
      <c r="B40" s="10">
        <v>8</v>
      </c>
      <c r="C40" s="10">
        <v>6</v>
      </c>
      <c r="D40" s="10">
        <v>1999</v>
      </c>
      <c r="E40" s="10">
        <v>6.7</v>
      </c>
      <c r="F40" s="11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1"/>
      <c r="R40" s="10"/>
      <c r="S40" s="11">
        <v>87.6332</v>
      </c>
      <c r="T40" s="11">
        <v>0.0599</v>
      </c>
      <c r="U40" s="10">
        <f t="shared" si="1"/>
        <v>87.6931</v>
      </c>
      <c r="V40" s="10">
        <v>8</v>
      </c>
      <c r="W40" s="12">
        <v>8</v>
      </c>
      <c r="X40" s="10">
        <f t="shared" si="0"/>
        <v>87.6931</v>
      </c>
    </row>
    <row r="41" spans="1:24" ht="15.75" thickBot="1">
      <c r="A41" s="10" t="s">
        <v>25</v>
      </c>
      <c r="B41" s="10">
        <v>9</v>
      </c>
      <c r="C41" s="10">
        <v>6</v>
      </c>
      <c r="D41" s="10">
        <v>1999</v>
      </c>
      <c r="E41" s="10">
        <v>6.7</v>
      </c>
      <c r="F41" s="11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1"/>
      <c r="R41" s="10"/>
      <c r="S41" s="11"/>
      <c r="T41" s="11"/>
      <c r="U41" s="10">
        <f t="shared" si="1"/>
        <v>0</v>
      </c>
      <c r="V41" s="10">
        <v>8</v>
      </c>
      <c r="W41" s="12">
        <v>8</v>
      </c>
      <c r="X41" s="10">
        <f t="shared" si="0"/>
        <v>0</v>
      </c>
    </row>
    <row r="42" spans="1:24" ht="15.75" thickBot="1">
      <c r="A42" s="10" t="s">
        <v>25</v>
      </c>
      <c r="B42" s="10">
        <v>10</v>
      </c>
      <c r="C42" s="10">
        <v>6</v>
      </c>
      <c r="D42" s="10">
        <v>1999</v>
      </c>
      <c r="E42" s="10">
        <v>6.3</v>
      </c>
      <c r="F42" s="11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1"/>
      <c r="R42" s="10"/>
      <c r="S42" s="11"/>
      <c r="T42" s="11"/>
      <c r="U42" s="10">
        <f t="shared" si="1"/>
        <v>0</v>
      </c>
      <c r="V42" s="10">
        <v>8</v>
      </c>
      <c r="W42" s="12">
        <v>5</v>
      </c>
      <c r="X42" s="10">
        <f t="shared" si="0"/>
        <v>0</v>
      </c>
    </row>
    <row r="43" spans="1:24" ht="15.75" thickBot="1">
      <c r="A43" s="10" t="s">
        <v>27</v>
      </c>
      <c r="B43" s="10">
        <v>1</v>
      </c>
      <c r="C43" s="10">
        <v>6</v>
      </c>
      <c r="D43" s="10">
        <v>1999</v>
      </c>
      <c r="E43" s="10">
        <v>0.2</v>
      </c>
      <c r="F43" s="11">
        <v>4.6232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1"/>
      <c r="R43" s="10"/>
      <c r="S43" s="11"/>
      <c r="T43" s="11"/>
      <c r="U43" s="10">
        <f t="shared" si="1"/>
        <v>4.6232</v>
      </c>
      <c r="V43" s="10">
        <v>8</v>
      </c>
      <c r="W43" s="12">
        <v>8</v>
      </c>
      <c r="X43" s="10">
        <f t="shared" si="0"/>
        <v>4.6232</v>
      </c>
    </row>
    <row r="44" spans="1:24" ht="15.75" thickBot="1">
      <c r="A44" s="10" t="s">
        <v>27</v>
      </c>
      <c r="B44" s="10">
        <v>2</v>
      </c>
      <c r="C44" s="10">
        <v>6</v>
      </c>
      <c r="D44" s="10">
        <v>1999</v>
      </c>
      <c r="E44" s="10">
        <v>0.9</v>
      </c>
      <c r="F44" s="11">
        <v>5.1741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1"/>
      <c r="R44" s="10"/>
      <c r="S44" s="11"/>
      <c r="T44" s="11"/>
      <c r="U44" s="10">
        <f t="shared" si="1"/>
        <v>5.1741</v>
      </c>
      <c r="V44" s="10">
        <v>8</v>
      </c>
      <c r="W44" s="12">
        <v>8</v>
      </c>
      <c r="X44" s="10">
        <f t="shared" si="0"/>
        <v>5.1741</v>
      </c>
    </row>
    <row r="45" spans="1:24" ht="15.75" thickBot="1">
      <c r="A45" s="10" t="s">
        <v>27</v>
      </c>
      <c r="B45" s="10">
        <v>3</v>
      </c>
      <c r="C45" s="10">
        <v>6</v>
      </c>
      <c r="D45" s="10">
        <v>1999</v>
      </c>
      <c r="E45" s="10">
        <v>1.6</v>
      </c>
      <c r="F45" s="11">
        <v>9.1586</v>
      </c>
      <c r="G45" s="10"/>
      <c r="H45" s="10"/>
      <c r="I45" s="10"/>
      <c r="J45" s="10"/>
      <c r="K45" s="10"/>
      <c r="L45" s="10"/>
      <c r="M45" s="10"/>
      <c r="N45" s="10"/>
      <c r="O45" s="10"/>
      <c r="P45" s="11">
        <v>2.3377</v>
      </c>
      <c r="Q45" s="11"/>
      <c r="R45" s="10"/>
      <c r="S45" s="11"/>
      <c r="T45" s="11">
        <v>0.3173</v>
      </c>
      <c r="U45" s="10">
        <f t="shared" si="1"/>
        <v>11.8136</v>
      </c>
      <c r="V45" s="10">
        <v>8</v>
      </c>
      <c r="W45" s="12">
        <v>8</v>
      </c>
      <c r="X45" s="10">
        <f t="shared" si="0"/>
        <v>11.8136</v>
      </c>
    </row>
    <row r="46" spans="1:24" ht="15.75" thickBot="1">
      <c r="A46" s="10" t="s">
        <v>27</v>
      </c>
      <c r="B46" s="10">
        <v>4</v>
      </c>
      <c r="C46" s="10">
        <v>6</v>
      </c>
      <c r="D46" s="10">
        <v>1999</v>
      </c>
      <c r="E46" s="10">
        <v>1.1</v>
      </c>
      <c r="F46" s="11"/>
      <c r="G46" s="10"/>
      <c r="H46" s="10"/>
      <c r="I46" s="10"/>
      <c r="J46" s="10"/>
      <c r="K46" s="10"/>
      <c r="L46" s="11">
        <v>0.0066</v>
      </c>
      <c r="M46" s="10"/>
      <c r="N46" s="10"/>
      <c r="O46" s="10"/>
      <c r="P46" s="10"/>
      <c r="Q46" s="11">
        <v>27.7148</v>
      </c>
      <c r="R46" s="10"/>
      <c r="S46" s="11"/>
      <c r="T46" s="11">
        <v>0.212</v>
      </c>
      <c r="U46" s="10">
        <f t="shared" si="1"/>
        <v>27.9334</v>
      </c>
      <c r="V46" s="10">
        <v>8</v>
      </c>
      <c r="W46" s="12">
        <v>8</v>
      </c>
      <c r="X46" s="10">
        <f t="shared" si="0"/>
        <v>27.9334</v>
      </c>
    </row>
    <row r="47" spans="1:24" ht="15.75" thickBot="1">
      <c r="A47" s="10" t="s">
        <v>27</v>
      </c>
      <c r="B47" s="10">
        <v>5</v>
      </c>
      <c r="C47" s="10">
        <v>6</v>
      </c>
      <c r="D47" s="10">
        <v>1999</v>
      </c>
      <c r="E47" s="10">
        <v>0.9</v>
      </c>
      <c r="F47" s="11">
        <v>40.3615</v>
      </c>
      <c r="G47" s="10"/>
      <c r="H47" s="10"/>
      <c r="I47" s="10"/>
      <c r="J47" s="10"/>
      <c r="K47" s="10"/>
      <c r="L47" s="10"/>
      <c r="M47" s="10"/>
      <c r="N47" s="10"/>
      <c r="O47" s="10"/>
      <c r="P47" s="11">
        <v>0.2897</v>
      </c>
      <c r="Q47" s="11"/>
      <c r="R47" s="10"/>
      <c r="S47" s="11"/>
      <c r="T47" s="10"/>
      <c r="U47" s="10">
        <f t="shared" si="1"/>
        <v>40.6512</v>
      </c>
      <c r="V47" s="10">
        <v>8</v>
      </c>
      <c r="W47" s="12">
        <v>8</v>
      </c>
      <c r="X47" s="10">
        <f t="shared" si="0"/>
        <v>40.6512</v>
      </c>
    </row>
    <row r="48" spans="1:24" ht="15.75" thickBot="1">
      <c r="A48" s="10" t="s">
        <v>27</v>
      </c>
      <c r="B48" s="10">
        <v>6</v>
      </c>
      <c r="C48" s="10">
        <v>6</v>
      </c>
      <c r="D48" s="10">
        <v>1999</v>
      </c>
      <c r="E48" s="10">
        <v>2.4</v>
      </c>
      <c r="F48" s="11">
        <v>46.2122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1">
        <v>6.4219</v>
      </c>
      <c r="R48" s="10"/>
      <c r="S48" s="11">
        <v>1.291</v>
      </c>
      <c r="T48" s="10"/>
      <c r="U48" s="10">
        <f t="shared" si="1"/>
        <v>53.9251</v>
      </c>
      <c r="V48" s="10">
        <v>8</v>
      </c>
      <c r="W48" s="12">
        <v>8</v>
      </c>
      <c r="X48" s="10">
        <f t="shared" si="0"/>
        <v>53.9251</v>
      </c>
    </row>
    <row r="49" spans="1:24" ht="15.75" thickBot="1">
      <c r="A49" s="10" t="s">
        <v>27</v>
      </c>
      <c r="B49" s="10">
        <v>7</v>
      </c>
      <c r="C49" s="10">
        <v>6</v>
      </c>
      <c r="D49" s="10">
        <v>1999</v>
      </c>
      <c r="E49" s="10">
        <v>4.9</v>
      </c>
      <c r="F49" s="11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1"/>
      <c r="R49" s="10"/>
      <c r="S49" s="11">
        <v>87.8639</v>
      </c>
      <c r="T49" s="10"/>
      <c r="U49" s="10">
        <f t="shared" si="1"/>
        <v>87.8639</v>
      </c>
      <c r="V49" s="10">
        <v>8</v>
      </c>
      <c r="W49" s="12">
        <v>8</v>
      </c>
      <c r="X49" s="10">
        <f t="shared" si="0"/>
        <v>87.8639</v>
      </c>
    </row>
    <row r="50" spans="1:24" ht="15.75" thickBot="1">
      <c r="A50" s="10" t="s">
        <v>27</v>
      </c>
      <c r="B50" s="10">
        <v>8</v>
      </c>
      <c r="C50" s="10">
        <v>6</v>
      </c>
      <c r="D50" s="10">
        <v>1999</v>
      </c>
      <c r="E50" s="10">
        <v>6.6</v>
      </c>
      <c r="F50" s="11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1"/>
      <c r="R50" s="10"/>
      <c r="S50" s="11">
        <v>18.6259</v>
      </c>
      <c r="T50" s="10"/>
      <c r="U50" s="10">
        <f t="shared" si="1"/>
        <v>18.6259</v>
      </c>
      <c r="V50" s="10">
        <v>8</v>
      </c>
      <c r="W50" s="12">
        <v>8</v>
      </c>
      <c r="X50" s="10">
        <f t="shared" si="0"/>
        <v>18.6259</v>
      </c>
    </row>
    <row r="51" spans="1:24" ht="15.75" thickBot="1">
      <c r="A51" s="10" t="s">
        <v>27</v>
      </c>
      <c r="B51" s="10">
        <v>9</v>
      </c>
      <c r="C51" s="10">
        <v>6</v>
      </c>
      <c r="D51" s="10">
        <v>1999</v>
      </c>
      <c r="E51" s="10">
        <v>6.6</v>
      </c>
      <c r="F51" s="11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1"/>
      <c r="R51" s="10"/>
      <c r="S51" s="10"/>
      <c r="T51" s="10"/>
      <c r="U51" s="10">
        <f t="shared" si="1"/>
        <v>0</v>
      </c>
      <c r="V51" s="10">
        <v>8</v>
      </c>
      <c r="W51" s="12">
        <v>8</v>
      </c>
      <c r="X51" s="10">
        <f t="shared" si="0"/>
        <v>0</v>
      </c>
    </row>
    <row r="52" spans="1:24" ht="15.75" thickBot="1">
      <c r="A52" s="10" t="s">
        <v>27</v>
      </c>
      <c r="B52" s="10">
        <v>10</v>
      </c>
      <c r="C52" s="10">
        <v>6</v>
      </c>
      <c r="D52" s="10">
        <v>1999</v>
      </c>
      <c r="E52" s="10">
        <v>6.8</v>
      </c>
      <c r="F52" s="11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1"/>
      <c r="R52" s="10"/>
      <c r="S52" s="10"/>
      <c r="T52" s="10"/>
      <c r="U52" s="10">
        <f t="shared" si="1"/>
        <v>0</v>
      </c>
      <c r="V52" s="10">
        <v>8</v>
      </c>
      <c r="W52" s="12">
        <v>5</v>
      </c>
      <c r="X52" s="10">
        <f t="shared" si="0"/>
        <v>0</v>
      </c>
    </row>
    <row r="53" spans="1:24" ht="15.75" thickBot="1">
      <c r="A53" s="10" t="s">
        <v>41</v>
      </c>
      <c r="B53" s="10">
        <v>1</v>
      </c>
      <c r="C53" s="10">
        <v>6</v>
      </c>
      <c r="D53" s="10">
        <v>1999</v>
      </c>
      <c r="E53" s="10">
        <v>0.6</v>
      </c>
      <c r="F53" s="11">
        <v>38.8288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1"/>
      <c r="R53" s="10"/>
      <c r="S53" s="10"/>
      <c r="T53" s="10"/>
      <c r="U53" s="10">
        <f t="shared" si="1"/>
        <v>38.8288</v>
      </c>
      <c r="V53" s="10">
        <v>8</v>
      </c>
      <c r="W53" s="12">
        <v>8</v>
      </c>
      <c r="X53" s="10">
        <f t="shared" si="0"/>
        <v>38.8288</v>
      </c>
    </row>
    <row r="54" spans="1:24" ht="15.75" thickBot="1">
      <c r="A54" s="10" t="s">
        <v>41</v>
      </c>
      <c r="B54" s="10">
        <v>2</v>
      </c>
      <c r="C54" s="10">
        <v>6</v>
      </c>
      <c r="D54" s="10">
        <v>1999</v>
      </c>
      <c r="E54" s="10">
        <v>2.1</v>
      </c>
      <c r="F54" s="11">
        <v>96.1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1"/>
      <c r="R54" s="10"/>
      <c r="S54" s="10"/>
      <c r="T54" s="10"/>
      <c r="U54" s="10">
        <f t="shared" si="1"/>
        <v>96.1</v>
      </c>
      <c r="V54" s="10">
        <v>8</v>
      </c>
      <c r="W54" s="12">
        <v>8</v>
      </c>
      <c r="X54" s="10">
        <f t="shared" si="0"/>
        <v>96.1</v>
      </c>
    </row>
    <row r="55" spans="1:24" ht="15.75" thickBot="1">
      <c r="A55" s="10" t="s">
        <v>41</v>
      </c>
      <c r="B55" s="10">
        <v>3</v>
      </c>
      <c r="C55" s="10">
        <v>6</v>
      </c>
      <c r="D55" s="10">
        <v>1999</v>
      </c>
      <c r="E55" s="10">
        <v>2.5</v>
      </c>
      <c r="F55" s="11">
        <v>25.9037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1"/>
      <c r="R55" s="10"/>
      <c r="S55" s="10"/>
      <c r="T55" s="10"/>
      <c r="U55" s="10">
        <f t="shared" si="1"/>
        <v>25.9037</v>
      </c>
      <c r="V55" s="10">
        <v>8</v>
      </c>
      <c r="W55" s="12">
        <v>8</v>
      </c>
      <c r="X55" s="10">
        <f t="shared" si="0"/>
        <v>25.9037</v>
      </c>
    </row>
    <row r="56" spans="1:24" ht="15.75" thickBot="1">
      <c r="A56" s="10" t="s">
        <v>41</v>
      </c>
      <c r="B56" s="10">
        <v>4</v>
      </c>
      <c r="C56" s="10">
        <v>6</v>
      </c>
      <c r="D56" s="10">
        <v>1999</v>
      </c>
      <c r="E56" s="10">
        <v>5.9</v>
      </c>
      <c r="F56" s="11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1">
        <v>2.5329</v>
      </c>
      <c r="R56" s="10"/>
      <c r="S56" s="10"/>
      <c r="T56" s="11">
        <v>0.1198</v>
      </c>
      <c r="U56" s="10">
        <f t="shared" si="1"/>
        <v>2.6527000000000003</v>
      </c>
      <c r="V56" s="10">
        <v>8</v>
      </c>
      <c r="W56" s="12">
        <v>8</v>
      </c>
      <c r="X56" s="10">
        <f t="shared" si="0"/>
        <v>2.6527000000000003</v>
      </c>
    </row>
    <row r="57" spans="1:24" ht="15.75" thickBot="1">
      <c r="A57" s="10" t="s">
        <v>41</v>
      </c>
      <c r="B57" s="10">
        <v>5</v>
      </c>
      <c r="C57" s="10">
        <v>6</v>
      </c>
      <c r="D57" s="10">
        <v>1999</v>
      </c>
      <c r="E57" s="10">
        <v>1.6</v>
      </c>
      <c r="F57" s="11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1"/>
      <c r="R57" s="10"/>
      <c r="S57" s="10"/>
      <c r="T57" s="11">
        <v>0.156</v>
      </c>
      <c r="U57" s="10">
        <f t="shared" si="1"/>
        <v>0.156</v>
      </c>
      <c r="V57" s="10">
        <v>8</v>
      </c>
      <c r="W57" s="12">
        <v>8</v>
      </c>
      <c r="X57" s="10">
        <f t="shared" si="0"/>
        <v>0.156</v>
      </c>
    </row>
    <row r="58" spans="1:24" ht="15.75" thickBot="1">
      <c r="A58" s="10" t="s">
        <v>41</v>
      </c>
      <c r="B58" s="10">
        <v>6</v>
      </c>
      <c r="C58" s="10">
        <v>6</v>
      </c>
      <c r="D58" s="10">
        <v>1999</v>
      </c>
      <c r="E58" s="10">
        <v>2.9</v>
      </c>
      <c r="F58" s="11">
        <v>19.178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1">
        <v>16.3229</v>
      </c>
      <c r="R58" s="10"/>
      <c r="S58" s="11">
        <v>3.3002</v>
      </c>
      <c r="T58" s="11">
        <v>0.1679</v>
      </c>
      <c r="U58" s="10">
        <f t="shared" si="1"/>
        <v>38.969</v>
      </c>
      <c r="V58" s="10">
        <v>8</v>
      </c>
      <c r="W58" s="12">
        <v>8</v>
      </c>
      <c r="X58" s="10">
        <f t="shared" si="0"/>
        <v>38.969</v>
      </c>
    </row>
    <row r="59" spans="1:24" ht="15.75" thickBot="1">
      <c r="A59" s="10" t="s">
        <v>41</v>
      </c>
      <c r="B59" s="10">
        <v>7</v>
      </c>
      <c r="C59" s="10">
        <v>6</v>
      </c>
      <c r="D59" s="10">
        <v>1999</v>
      </c>
      <c r="E59" s="10">
        <v>4.6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1">
        <v>138.3904</v>
      </c>
      <c r="T59" s="11"/>
      <c r="U59" s="10">
        <f t="shared" si="1"/>
        <v>138.3904</v>
      </c>
      <c r="V59" s="10">
        <v>8</v>
      </c>
      <c r="W59" s="12">
        <v>8</v>
      </c>
      <c r="X59" s="10">
        <f t="shared" si="0"/>
        <v>138.3904</v>
      </c>
    </row>
    <row r="60" spans="1:24" ht="15.75" thickBot="1">
      <c r="A60" s="10" t="s">
        <v>41</v>
      </c>
      <c r="B60" s="10">
        <v>8</v>
      </c>
      <c r="C60" s="10">
        <v>6</v>
      </c>
      <c r="D60" s="10">
        <v>1999</v>
      </c>
      <c r="E60" s="10">
        <v>6.9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1"/>
      <c r="U60" s="10">
        <f t="shared" si="1"/>
        <v>0</v>
      </c>
      <c r="V60" s="10">
        <v>8</v>
      </c>
      <c r="W60" s="12">
        <v>8</v>
      </c>
      <c r="X60" s="10">
        <f t="shared" si="0"/>
        <v>0</v>
      </c>
    </row>
    <row r="61" spans="1:24" ht="15.75" thickBot="1">
      <c r="A61" s="10" t="s">
        <v>41</v>
      </c>
      <c r="B61" s="10">
        <v>9</v>
      </c>
      <c r="C61" s="10">
        <v>6</v>
      </c>
      <c r="D61" s="10">
        <v>1999</v>
      </c>
      <c r="E61" s="10">
        <v>6.8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1"/>
      <c r="U61" s="10">
        <f t="shared" si="1"/>
        <v>0</v>
      </c>
      <c r="V61" s="10">
        <v>8</v>
      </c>
      <c r="W61" s="12">
        <v>8</v>
      </c>
      <c r="X61" s="10">
        <f t="shared" si="0"/>
        <v>0</v>
      </c>
    </row>
    <row r="62" spans="1:24" ht="15.75" thickBot="1">
      <c r="A62" s="10" t="s">
        <v>41</v>
      </c>
      <c r="B62" s="10">
        <v>10</v>
      </c>
      <c r="C62" s="10">
        <v>6</v>
      </c>
      <c r="D62" s="10">
        <v>1999</v>
      </c>
      <c r="E62" s="10">
        <v>6.9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1"/>
      <c r="U62" s="10">
        <f t="shared" si="1"/>
        <v>0</v>
      </c>
      <c r="V62" s="10">
        <v>8</v>
      </c>
      <c r="W62" s="12">
        <v>5</v>
      </c>
      <c r="X62" s="10">
        <f t="shared" si="0"/>
        <v>0</v>
      </c>
    </row>
    <row r="63" spans="1:24" ht="15.75" thickBot="1">
      <c r="A63" s="10" t="s">
        <v>42</v>
      </c>
      <c r="B63" s="10">
        <v>1</v>
      </c>
      <c r="C63" s="10">
        <v>6</v>
      </c>
      <c r="D63" s="10">
        <v>1999</v>
      </c>
      <c r="E63" s="10">
        <v>0.05</v>
      </c>
      <c r="F63" s="11">
        <v>0.4163</v>
      </c>
      <c r="G63" s="10"/>
      <c r="H63" s="10"/>
      <c r="I63" s="10"/>
      <c r="J63" s="10"/>
      <c r="K63" s="10"/>
      <c r="L63" s="10"/>
      <c r="M63" s="10"/>
      <c r="N63" s="10"/>
      <c r="O63" s="10"/>
      <c r="P63" s="11">
        <v>0.9157</v>
      </c>
      <c r="Q63" s="10"/>
      <c r="R63" s="10"/>
      <c r="S63" s="11">
        <v>1.4511</v>
      </c>
      <c r="T63" s="11"/>
      <c r="U63" s="10">
        <f t="shared" si="1"/>
        <v>2.7831</v>
      </c>
      <c r="V63" s="10">
        <v>8</v>
      </c>
      <c r="W63" s="12">
        <v>8</v>
      </c>
      <c r="X63" s="10">
        <f t="shared" si="0"/>
        <v>2.7831</v>
      </c>
    </row>
    <row r="64" spans="1:24" ht="15.75" thickBot="1">
      <c r="A64" s="10" t="s">
        <v>42</v>
      </c>
      <c r="B64" s="10">
        <v>2</v>
      </c>
      <c r="C64" s="10">
        <v>6</v>
      </c>
      <c r="D64" s="10">
        <v>1999</v>
      </c>
      <c r="E64" s="10">
        <v>1</v>
      </c>
      <c r="F64" s="11">
        <v>67.7074</v>
      </c>
      <c r="G64" s="10"/>
      <c r="H64" s="10"/>
      <c r="I64" s="10"/>
      <c r="J64" s="10"/>
      <c r="K64" s="10"/>
      <c r="L64" s="10"/>
      <c r="M64" s="10"/>
      <c r="N64" s="10"/>
      <c r="O64" s="10"/>
      <c r="P64" s="11">
        <v>0.3488</v>
      </c>
      <c r="Q64" s="10"/>
      <c r="R64" s="10"/>
      <c r="S64" s="11">
        <v>0.851</v>
      </c>
      <c r="T64" s="11">
        <v>0.1785</v>
      </c>
      <c r="U64" s="10">
        <f t="shared" si="1"/>
        <v>69.0857</v>
      </c>
      <c r="V64" s="10">
        <v>8</v>
      </c>
      <c r="W64" s="12">
        <v>8</v>
      </c>
      <c r="X64" s="10">
        <f t="shared" si="0"/>
        <v>69.0857</v>
      </c>
    </row>
    <row r="65" spans="1:24" ht="15.75" thickBot="1">
      <c r="A65" s="10" t="s">
        <v>42</v>
      </c>
      <c r="B65" s="10">
        <v>3</v>
      </c>
      <c r="C65" s="10">
        <v>6</v>
      </c>
      <c r="D65" s="10">
        <v>1999</v>
      </c>
      <c r="E65" s="10">
        <v>2.1</v>
      </c>
      <c r="F65" s="11"/>
      <c r="G65" s="10"/>
      <c r="H65" s="10"/>
      <c r="I65" s="10"/>
      <c r="J65" s="10"/>
      <c r="K65" s="10"/>
      <c r="L65" s="10"/>
      <c r="M65" s="10"/>
      <c r="N65" s="10">
        <v>2.2771</v>
      </c>
      <c r="O65" s="10"/>
      <c r="P65" s="10"/>
      <c r="Q65" s="10"/>
      <c r="R65" s="10"/>
      <c r="S65" s="11"/>
      <c r="T65" s="11">
        <v>0.0965</v>
      </c>
      <c r="U65" s="10">
        <f t="shared" si="1"/>
        <v>2.3735999999999997</v>
      </c>
      <c r="V65" s="10">
        <v>8</v>
      </c>
      <c r="W65" s="12">
        <v>8</v>
      </c>
      <c r="X65" s="10">
        <f t="shared" si="0"/>
        <v>2.3735999999999997</v>
      </c>
    </row>
    <row r="66" spans="1:24" ht="15.75" thickBot="1">
      <c r="A66" s="10" t="s">
        <v>42</v>
      </c>
      <c r="B66" s="10">
        <v>4</v>
      </c>
      <c r="C66" s="10">
        <v>6</v>
      </c>
      <c r="D66" s="10">
        <v>1999</v>
      </c>
      <c r="E66" s="10">
        <v>2.5</v>
      </c>
      <c r="F66" s="11">
        <v>7.6152</v>
      </c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1"/>
      <c r="T66" s="11"/>
      <c r="U66" s="10">
        <f t="shared" si="1"/>
        <v>7.6152</v>
      </c>
      <c r="V66" s="10">
        <v>8</v>
      </c>
      <c r="W66" s="12">
        <v>8</v>
      </c>
      <c r="X66" s="10">
        <f t="shared" si="0"/>
        <v>7.6152</v>
      </c>
    </row>
    <row r="67" spans="1:24" ht="15.75" thickBot="1">
      <c r="A67" s="10" t="s">
        <v>42</v>
      </c>
      <c r="B67" s="10">
        <v>5</v>
      </c>
      <c r="C67" s="10">
        <v>6</v>
      </c>
      <c r="D67" s="10">
        <v>1999</v>
      </c>
      <c r="E67" s="10">
        <v>2.2</v>
      </c>
      <c r="F67" s="11">
        <v>17.0327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1">
        <v>14.3703</v>
      </c>
      <c r="R67" s="10"/>
      <c r="S67" s="11"/>
      <c r="T67" s="11">
        <v>0.291</v>
      </c>
      <c r="U67" s="10">
        <f t="shared" si="1"/>
        <v>31.694</v>
      </c>
      <c r="V67" s="10">
        <v>8</v>
      </c>
      <c r="W67" s="12">
        <v>8</v>
      </c>
      <c r="X67" s="10">
        <f t="shared" si="0"/>
        <v>31.694</v>
      </c>
    </row>
    <row r="68" spans="1:24" ht="15.75" thickBot="1">
      <c r="A68" s="10" t="s">
        <v>42</v>
      </c>
      <c r="B68" s="10">
        <v>6</v>
      </c>
      <c r="C68" s="10">
        <v>6</v>
      </c>
      <c r="D68" s="10">
        <v>1999</v>
      </c>
      <c r="E68" s="10">
        <v>3.2</v>
      </c>
      <c r="F68" s="11">
        <v>17.2313</v>
      </c>
      <c r="G68" s="10"/>
      <c r="H68" s="10"/>
      <c r="I68" s="10"/>
      <c r="J68" s="10"/>
      <c r="K68" s="10">
        <v>0.04</v>
      </c>
      <c r="L68" s="10"/>
      <c r="M68" s="10"/>
      <c r="N68" s="10"/>
      <c r="O68" s="10"/>
      <c r="P68" s="10"/>
      <c r="Q68" s="11">
        <v>9.5446</v>
      </c>
      <c r="R68" s="10"/>
      <c r="S68" s="11">
        <v>14.6533</v>
      </c>
      <c r="T68" s="11">
        <v>0.4795</v>
      </c>
      <c r="U68" s="10">
        <f t="shared" si="1"/>
        <v>41.9487</v>
      </c>
      <c r="V68" s="10">
        <v>8</v>
      </c>
      <c r="W68" s="12">
        <v>8</v>
      </c>
      <c r="X68" s="10">
        <f aca="true" t="shared" si="2" ref="X68:X97">U68*V68/W68</f>
        <v>41.9487</v>
      </c>
    </row>
    <row r="69" spans="1:24" ht="15.75" thickBot="1">
      <c r="A69" s="10" t="s">
        <v>42</v>
      </c>
      <c r="B69" s="10">
        <v>7</v>
      </c>
      <c r="C69" s="10">
        <v>6</v>
      </c>
      <c r="D69" s="10">
        <v>1999</v>
      </c>
      <c r="E69" s="10">
        <v>6</v>
      </c>
      <c r="F69" s="11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1"/>
      <c r="R69" s="10"/>
      <c r="S69" s="11">
        <v>79.3431</v>
      </c>
      <c r="T69" s="11"/>
      <c r="U69" s="10">
        <f t="shared" si="1"/>
        <v>79.3431</v>
      </c>
      <c r="V69" s="10">
        <v>8</v>
      </c>
      <c r="W69" s="12">
        <v>8</v>
      </c>
      <c r="X69" s="10">
        <f t="shared" si="2"/>
        <v>79.3431</v>
      </c>
    </row>
    <row r="70" spans="1:24" ht="15.75" thickBot="1">
      <c r="A70" s="10" t="s">
        <v>42</v>
      </c>
      <c r="B70" s="10">
        <v>8</v>
      </c>
      <c r="C70" s="10">
        <v>6</v>
      </c>
      <c r="D70" s="10">
        <v>1999</v>
      </c>
      <c r="E70" s="10">
        <v>6.8</v>
      </c>
      <c r="F70" s="11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1"/>
      <c r="R70" s="11">
        <v>0.9889</v>
      </c>
      <c r="S70" s="11">
        <v>21.368</v>
      </c>
      <c r="T70" s="11">
        <v>0.1678</v>
      </c>
      <c r="U70" s="10">
        <f aca="true" t="shared" si="3" ref="U70:U97">SUM(F70:T70)</f>
        <v>22.5247</v>
      </c>
      <c r="V70" s="10">
        <v>8</v>
      </c>
      <c r="W70" s="12">
        <v>8</v>
      </c>
      <c r="X70" s="10">
        <f t="shared" si="2"/>
        <v>22.5247</v>
      </c>
    </row>
    <row r="71" spans="1:24" ht="15.75" thickBot="1">
      <c r="A71" s="10" t="s">
        <v>42</v>
      </c>
      <c r="B71" s="10">
        <v>9</v>
      </c>
      <c r="C71" s="10">
        <v>6</v>
      </c>
      <c r="D71" s="10">
        <v>1999</v>
      </c>
      <c r="E71" s="10">
        <v>6.8</v>
      </c>
      <c r="F71" s="11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1">
        <v>7.5104</v>
      </c>
      <c r="R71" s="10"/>
      <c r="S71" s="11"/>
      <c r="T71" s="11">
        <v>0.0553</v>
      </c>
      <c r="U71" s="10">
        <f t="shared" si="3"/>
        <v>7.5657</v>
      </c>
      <c r="V71" s="10">
        <v>8</v>
      </c>
      <c r="W71" s="12">
        <v>8</v>
      </c>
      <c r="X71" s="10">
        <f t="shared" si="2"/>
        <v>7.5657</v>
      </c>
    </row>
    <row r="72" spans="1:24" ht="15.75" thickBot="1">
      <c r="A72" s="10" t="s">
        <v>42</v>
      </c>
      <c r="B72" s="10">
        <v>10</v>
      </c>
      <c r="C72" s="10">
        <v>6</v>
      </c>
      <c r="D72" s="10">
        <v>1999</v>
      </c>
      <c r="E72" s="10">
        <v>6.6</v>
      </c>
      <c r="F72" s="11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1">
        <v>7.3128</v>
      </c>
      <c r="R72" s="10"/>
      <c r="S72" s="11"/>
      <c r="T72" s="11"/>
      <c r="U72" s="10">
        <f t="shared" si="3"/>
        <v>7.3128</v>
      </c>
      <c r="V72" s="10">
        <v>8</v>
      </c>
      <c r="W72" s="12">
        <v>5</v>
      </c>
      <c r="X72" s="10">
        <f t="shared" si="2"/>
        <v>11.70048</v>
      </c>
    </row>
    <row r="73" spans="1:24" ht="15.75" thickBot="1">
      <c r="A73" s="10" t="s">
        <v>43</v>
      </c>
      <c r="B73" s="10">
        <v>1</v>
      </c>
      <c r="C73" s="10">
        <v>6</v>
      </c>
      <c r="D73" s="10">
        <v>1999</v>
      </c>
      <c r="E73" s="10">
        <v>0</v>
      </c>
      <c r="F73" s="11">
        <v>0.9822</v>
      </c>
      <c r="G73" s="10"/>
      <c r="H73" s="10"/>
      <c r="I73" s="10"/>
      <c r="J73" s="10"/>
      <c r="K73" s="10"/>
      <c r="L73" s="10"/>
      <c r="M73" s="10"/>
      <c r="N73" s="10"/>
      <c r="O73" s="10"/>
      <c r="P73" s="11">
        <v>0.0858</v>
      </c>
      <c r="Q73" s="11"/>
      <c r="R73" s="10"/>
      <c r="S73" s="11"/>
      <c r="T73" s="11"/>
      <c r="U73" s="10">
        <f t="shared" si="3"/>
        <v>1.068</v>
      </c>
      <c r="V73" s="10">
        <v>8</v>
      </c>
      <c r="W73" s="12">
        <v>8</v>
      </c>
      <c r="X73" s="10">
        <f t="shared" si="2"/>
        <v>1.068</v>
      </c>
    </row>
    <row r="74" spans="1:24" ht="15.75" thickBot="1">
      <c r="A74" s="10" t="s">
        <v>43</v>
      </c>
      <c r="B74" s="10">
        <v>2</v>
      </c>
      <c r="C74" s="10">
        <v>6</v>
      </c>
      <c r="D74" s="10">
        <v>1999</v>
      </c>
      <c r="E74" s="10">
        <v>0.5</v>
      </c>
      <c r="F74" s="11">
        <v>61.5633</v>
      </c>
      <c r="G74" s="10"/>
      <c r="H74" s="10"/>
      <c r="I74" s="10"/>
      <c r="J74" s="10"/>
      <c r="K74" s="10"/>
      <c r="L74" s="10"/>
      <c r="M74" s="10"/>
      <c r="N74" s="10"/>
      <c r="O74" s="10"/>
      <c r="P74" s="11">
        <v>1.469</v>
      </c>
      <c r="Q74" s="11"/>
      <c r="R74" s="10"/>
      <c r="S74" s="11"/>
      <c r="T74" s="11">
        <v>0.1609</v>
      </c>
      <c r="U74" s="10">
        <f t="shared" si="3"/>
        <v>63.1932</v>
      </c>
      <c r="V74" s="10">
        <v>8</v>
      </c>
      <c r="W74" s="12">
        <v>8</v>
      </c>
      <c r="X74" s="10">
        <f t="shared" si="2"/>
        <v>63.1932</v>
      </c>
    </row>
    <row r="75" spans="1:24" ht="15.75" thickBot="1">
      <c r="A75" s="10" t="s">
        <v>43</v>
      </c>
      <c r="B75" s="10">
        <v>3</v>
      </c>
      <c r="C75" s="10">
        <v>6</v>
      </c>
      <c r="D75" s="10">
        <v>1999</v>
      </c>
      <c r="E75" s="10">
        <v>1.7</v>
      </c>
      <c r="F75" s="11">
        <v>21.3656</v>
      </c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1"/>
      <c r="R75" s="10"/>
      <c r="S75" s="11"/>
      <c r="T75" s="11">
        <v>0.261</v>
      </c>
      <c r="U75" s="10">
        <f t="shared" si="3"/>
        <v>21.6266</v>
      </c>
      <c r="V75" s="10">
        <v>8</v>
      </c>
      <c r="W75" s="12">
        <v>8</v>
      </c>
      <c r="X75" s="10">
        <f t="shared" si="2"/>
        <v>21.6266</v>
      </c>
    </row>
    <row r="76" spans="1:24" ht="15.75" thickBot="1">
      <c r="A76" s="10" t="s">
        <v>43</v>
      </c>
      <c r="B76" s="10">
        <v>4</v>
      </c>
      <c r="C76" s="10">
        <v>6</v>
      </c>
      <c r="D76" s="10">
        <v>1999</v>
      </c>
      <c r="E76" s="10">
        <v>1.6</v>
      </c>
      <c r="F76" s="11">
        <v>1.6292</v>
      </c>
      <c r="G76" s="10"/>
      <c r="H76" s="11">
        <v>0.17</v>
      </c>
      <c r="I76" s="10"/>
      <c r="J76" s="10"/>
      <c r="K76" s="10"/>
      <c r="L76" s="10"/>
      <c r="M76" s="10"/>
      <c r="N76" s="10"/>
      <c r="O76" s="10"/>
      <c r="P76" s="10"/>
      <c r="Q76" s="11"/>
      <c r="R76" s="10"/>
      <c r="S76" s="11"/>
      <c r="T76" s="11">
        <v>0.0706</v>
      </c>
      <c r="U76" s="10">
        <f t="shared" si="3"/>
        <v>1.8698</v>
      </c>
      <c r="V76" s="10">
        <v>8</v>
      </c>
      <c r="W76" s="12">
        <v>8</v>
      </c>
      <c r="X76" s="10">
        <f t="shared" si="2"/>
        <v>1.8698</v>
      </c>
    </row>
    <row r="77" spans="1:24" ht="15.75" thickBot="1">
      <c r="A77" s="10" t="s">
        <v>43</v>
      </c>
      <c r="B77" s="10">
        <v>5</v>
      </c>
      <c r="C77" s="10">
        <v>6</v>
      </c>
      <c r="D77" s="10">
        <v>1999</v>
      </c>
      <c r="E77" s="10">
        <v>2.7</v>
      </c>
      <c r="F77" s="11">
        <v>13.5152</v>
      </c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1">
        <v>9.549</v>
      </c>
      <c r="R77" s="10"/>
      <c r="S77" s="11"/>
      <c r="T77" s="11">
        <v>0.5241</v>
      </c>
      <c r="U77" s="10">
        <f t="shared" si="3"/>
        <v>23.5883</v>
      </c>
      <c r="V77" s="10">
        <v>8</v>
      </c>
      <c r="W77" s="12">
        <v>8</v>
      </c>
      <c r="X77" s="10">
        <f t="shared" si="2"/>
        <v>23.5883</v>
      </c>
    </row>
    <row r="78" spans="1:24" ht="15.75" thickBot="1">
      <c r="A78" s="10" t="s">
        <v>43</v>
      </c>
      <c r="B78" s="10">
        <v>6</v>
      </c>
      <c r="C78" s="10">
        <v>6</v>
      </c>
      <c r="D78" s="10">
        <v>1999</v>
      </c>
      <c r="E78" s="10">
        <v>2.9</v>
      </c>
      <c r="F78" s="11">
        <v>23.6949</v>
      </c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1">
        <v>0.2875</v>
      </c>
      <c r="R78" s="10"/>
      <c r="S78" s="11">
        <v>0.9063</v>
      </c>
      <c r="T78" s="11">
        <v>0.2735</v>
      </c>
      <c r="U78" s="10">
        <f t="shared" si="3"/>
        <v>25.162200000000002</v>
      </c>
      <c r="V78" s="10">
        <v>8</v>
      </c>
      <c r="W78" s="12">
        <v>8</v>
      </c>
      <c r="X78" s="10">
        <f t="shared" si="2"/>
        <v>25.162200000000002</v>
      </c>
    </row>
    <row r="79" spans="1:24" ht="15.75" thickBot="1">
      <c r="A79" s="10" t="s">
        <v>43</v>
      </c>
      <c r="B79" s="10">
        <v>7</v>
      </c>
      <c r="C79" s="10">
        <v>6</v>
      </c>
      <c r="D79" s="10">
        <v>1999</v>
      </c>
      <c r="E79" s="10">
        <v>4.1</v>
      </c>
      <c r="F79" s="11"/>
      <c r="G79" s="11">
        <v>8.4436</v>
      </c>
      <c r="H79" s="11"/>
      <c r="I79" s="11"/>
      <c r="J79" s="10"/>
      <c r="K79" s="10"/>
      <c r="L79" s="10"/>
      <c r="M79" s="10"/>
      <c r="N79" s="10"/>
      <c r="O79" s="10"/>
      <c r="P79" s="10"/>
      <c r="Q79" s="10"/>
      <c r="R79" s="10"/>
      <c r="S79" s="11">
        <v>2.0191</v>
      </c>
      <c r="T79" s="11"/>
      <c r="U79" s="10">
        <f t="shared" si="3"/>
        <v>10.4627</v>
      </c>
      <c r="V79" s="10">
        <v>8</v>
      </c>
      <c r="W79" s="12">
        <v>8</v>
      </c>
      <c r="X79" s="10">
        <f t="shared" si="2"/>
        <v>10.4627</v>
      </c>
    </row>
    <row r="80" spans="1:24" ht="15.75" thickBot="1">
      <c r="A80" s="10" t="s">
        <v>43</v>
      </c>
      <c r="B80" s="10">
        <v>8</v>
      </c>
      <c r="C80" s="10">
        <v>6</v>
      </c>
      <c r="D80" s="10">
        <v>1999</v>
      </c>
      <c r="E80" s="10">
        <v>5.7</v>
      </c>
      <c r="F80" s="11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1">
        <v>4.1467</v>
      </c>
      <c r="T80" s="11"/>
      <c r="U80" s="10">
        <f t="shared" si="3"/>
        <v>4.1467</v>
      </c>
      <c r="V80" s="10">
        <v>8</v>
      </c>
      <c r="W80" s="12">
        <v>8</v>
      </c>
      <c r="X80" s="10">
        <f t="shared" si="2"/>
        <v>4.1467</v>
      </c>
    </row>
    <row r="81" spans="1:24" ht="15.75" thickBot="1">
      <c r="A81" s="10" t="s">
        <v>43</v>
      </c>
      <c r="B81" s="10">
        <v>9</v>
      </c>
      <c r="C81" s="10">
        <v>6</v>
      </c>
      <c r="D81" s="10">
        <v>1999</v>
      </c>
      <c r="E81" s="10">
        <v>6.5</v>
      </c>
      <c r="F81" s="11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1"/>
      <c r="T81" s="11"/>
      <c r="U81" s="10">
        <f t="shared" si="3"/>
        <v>0</v>
      </c>
      <c r="V81" s="10">
        <v>8</v>
      </c>
      <c r="W81" s="12">
        <v>8</v>
      </c>
      <c r="X81" s="10">
        <f t="shared" si="2"/>
        <v>0</v>
      </c>
    </row>
    <row r="82" spans="1:24" ht="15.75" thickBot="1">
      <c r="A82" s="10" t="s">
        <v>43</v>
      </c>
      <c r="B82" s="10">
        <v>10</v>
      </c>
      <c r="C82" s="10">
        <v>6</v>
      </c>
      <c r="D82" s="10">
        <v>1999</v>
      </c>
      <c r="E82" s="10">
        <v>6.7</v>
      </c>
      <c r="F82" s="11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1"/>
      <c r="T82" s="11"/>
      <c r="U82" s="10">
        <f t="shared" si="3"/>
        <v>0</v>
      </c>
      <c r="V82" s="10">
        <v>8</v>
      </c>
      <c r="W82" s="12">
        <v>5</v>
      </c>
      <c r="X82" s="10">
        <f t="shared" si="2"/>
        <v>0</v>
      </c>
    </row>
    <row r="83" spans="1:24" ht="15.75" thickBot="1">
      <c r="A83" s="10" t="s">
        <v>44</v>
      </c>
      <c r="B83" s="10">
        <v>1</v>
      </c>
      <c r="C83" s="10">
        <v>6</v>
      </c>
      <c r="D83" s="10">
        <v>1999</v>
      </c>
      <c r="E83" s="10">
        <v>0.04</v>
      </c>
      <c r="F83" s="11"/>
      <c r="G83" s="10"/>
      <c r="H83" s="10"/>
      <c r="I83" s="10"/>
      <c r="J83" s="11">
        <v>16.762</v>
      </c>
      <c r="K83" s="10"/>
      <c r="L83" s="10"/>
      <c r="M83" s="10"/>
      <c r="N83" s="10"/>
      <c r="O83" s="10"/>
      <c r="P83" s="11">
        <v>5.7497</v>
      </c>
      <c r="Q83" s="10"/>
      <c r="R83" s="10"/>
      <c r="S83" s="11"/>
      <c r="T83" s="11"/>
      <c r="U83" s="10">
        <f t="shared" si="3"/>
        <v>22.5117</v>
      </c>
      <c r="V83" s="10">
        <v>8</v>
      </c>
      <c r="W83" s="12">
        <v>8</v>
      </c>
      <c r="X83" s="10">
        <f t="shared" si="2"/>
        <v>22.5117</v>
      </c>
    </row>
    <row r="84" spans="1:24" ht="15.75" thickBot="1">
      <c r="A84" s="10" t="s">
        <v>44</v>
      </c>
      <c r="B84" s="10">
        <v>2</v>
      </c>
      <c r="C84" s="10">
        <v>6</v>
      </c>
      <c r="D84" s="10">
        <v>1999</v>
      </c>
      <c r="E84" s="10">
        <v>0.2</v>
      </c>
      <c r="F84" s="11">
        <v>0.273</v>
      </c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1">
        <v>5.4244</v>
      </c>
      <c r="T84" s="11"/>
      <c r="U84" s="10">
        <f t="shared" si="3"/>
        <v>5.6974</v>
      </c>
      <c r="V84" s="10">
        <v>8</v>
      </c>
      <c r="W84" s="12">
        <v>8</v>
      </c>
      <c r="X84" s="10">
        <f t="shared" si="2"/>
        <v>5.6974</v>
      </c>
    </row>
    <row r="85" spans="1:24" ht="15.75" thickBot="1">
      <c r="A85" s="10" t="s">
        <v>44</v>
      </c>
      <c r="B85" s="10">
        <v>3</v>
      </c>
      <c r="C85" s="10">
        <v>6</v>
      </c>
      <c r="D85" s="10">
        <v>1999</v>
      </c>
      <c r="E85" s="10">
        <v>0.4</v>
      </c>
      <c r="F85" s="11">
        <v>68.0708</v>
      </c>
      <c r="G85" s="10"/>
      <c r="H85" s="10"/>
      <c r="I85" s="10"/>
      <c r="J85" s="10"/>
      <c r="K85" s="10"/>
      <c r="L85" s="10"/>
      <c r="M85" s="10"/>
      <c r="N85" s="10">
        <v>0.6162</v>
      </c>
      <c r="O85" s="10"/>
      <c r="P85" s="10"/>
      <c r="Q85" s="10"/>
      <c r="R85" s="10"/>
      <c r="S85" s="10"/>
      <c r="T85" s="11">
        <v>0.0568</v>
      </c>
      <c r="U85" s="10">
        <f t="shared" si="3"/>
        <v>68.74380000000001</v>
      </c>
      <c r="V85" s="10">
        <v>8</v>
      </c>
      <c r="W85" s="12">
        <v>8</v>
      </c>
      <c r="X85" s="10">
        <f t="shared" si="2"/>
        <v>68.74380000000001</v>
      </c>
    </row>
    <row r="86" spans="1:24" ht="15.75" thickBot="1">
      <c r="A86" s="10" t="s">
        <v>44</v>
      </c>
      <c r="B86" s="10">
        <v>4</v>
      </c>
      <c r="C86" s="10">
        <v>6</v>
      </c>
      <c r="D86" s="10">
        <v>1999</v>
      </c>
      <c r="E86" s="10">
        <v>0.5</v>
      </c>
      <c r="F86" s="11">
        <v>8.3069</v>
      </c>
      <c r="G86" s="10"/>
      <c r="H86" s="11">
        <v>1.7324</v>
      </c>
      <c r="I86" s="10"/>
      <c r="J86" s="10"/>
      <c r="K86" s="10"/>
      <c r="L86" s="10"/>
      <c r="M86" s="10"/>
      <c r="N86" s="10">
        <v>0.0801</v>
      </c>
      <c r="O86" s="10"/>
      <c r="P86" s="10"/>
      <c r="Q86" s="10"/>
      <c r="R86" s="10"/>
      <c r="S86" s="10"/>
      <c r="T86" s="11"/>
      <c r="U86" s="10">
        <f t="shared" si="3"/>
        <v>10.1194</v>
      </c>
      <c r="V86" s="10">
        <v>8</v>
      </c>
      <c r="W86" s="12">
        <v>8</v>
      </c>
      <c r="X86" s="10">
        <f t="shared" si="2"/>
        <v>10.1194</v>
      </c>
    </row>
    <row r="87" spans="1:24" ht="15.75" thickBot="1">
      <c r="A87" s="10" t="s">
        <v>44</v>
      </c>
      <c r="B87" s="10">
        <v>5</v>
      </c>
      <c r="C87" s="10">
        <v>6</v>
      </c>
      <c r="D87" s="10">
        <v>1999</v>
      </c>
      <c r="E87" s="10">
        <v>0.7</v>
      </c>
      <c r="F87" s="11">
        <v>27.2715</v>
      </c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1">
        <v>0.2024</v>
      </c>
      <c r="U87" s="10">
        <f t="shared" si="3"/>
        <v>27.4739</v>
      </c>
      <c r="V87" s="10">
        <v>8</v>
      </c>
      <c r="W87" s="12">
        <v>8</v>
      </c>
      <c r="X87" s="10">
        <f t="shared" si="2"/>
        <v>27.4739</v>
      </c>
    </row>
    <row r="88" spans="1:24" ht="15.75" thickBot="1">
      <c r="A88" s="10" t="s">
        <v>44</v>
      </c>
      <c r="B88" s="10">
        <v>6</v>
      </c>
      <c r="C88" s="10">
        <v>6</v>
      </c>
      <c r="D88" s="10">
        <v>1999</v>
      </c>
      <c r="E88" s="10">
        <v>0.9</v>
      </c>
      <c r="F88" s="11">
        <v>0.7651</v>
      </c>
      <c r="G88" s="10"/>
      <c r="H88" s="10"/>
      <c r="I88" s="10"/>
      <c r="J88" s="10"/>
      <c r="K88" s="10"/>
      <c r="L88" s="10"/>
      <c r="M88" s="10"/>
      <c r="N88" s="10"/>
      <c r="O88" s="10"/>
      <c r="P88" s="11">
        <v>2.0825</v>
      </c>
      <c r="Q88" s="10"/>
      <c r="R88" s="10"/>
      <c r="S88" s="10"/>
      <c r="T88" s="11"/>
      <c r="U88" s="10">
        <f t="shared" si="3"/>
        <v>2.8476</v>
      </c>
      <c r="V88" s="10">
        <v>8</v>
      </c>
      <c r="W88" s="12">
        <v>8</v>
      </c>
      <c r="X88" s="10">
        <f t="shared" si="2"/>
        <v>2.8476</v>
      </c>
    </row>
    <row r="89" spans="1:24" ht="15.75" thickBot="1">
      <c r="A89" s="10" t="s">
        <v>44</v>
      </c>
      <c r="B89" s="10">
        <v>7</v>
      </c>
      <c r="C89" s="10">
        <v>6</v>
      </c>
      <c r="D89" s="10">
        <v>1999</v>
      </c>
      <c r="E89" s="10">
        <v>3.8</v>
      </c>
      <c r="F89" s="11">
        <v>63.6377</v>
      </c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>
        <f t="shared" si="3"/>
        <v>63.6377</v>
      </c>
      <c r="V89" s="10">
        <v>8</v>
      </c>
      <c r="W89" s="12">
        <v>8</v>
      </c>
      <c r="X89" s="10">
        <f t="shared" si="2"/>
        <v>63.6377</v>
      </c>
    </row>
    <row r="90" spans="1:24" ht="15.75" thickBot="1">
      <c r="A90" s="10" t="s">
        <v>44</v>
      </c>
      <c r="B90" s="10">
        <v>8</v>
      </c>
      <c r="C90" s="10">
        <v>6</v>
      </c>
      <c r="D90" s="10">
        <v>1999</v>
      </c>
      <c r="E90" s="10">
        <v>6.1</v>
      </c>
      <c r="F90" s="11">
        <v>5.0847</v>
      </c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1">
        <v>21.926</v>
      </c>
      <c r="T90" s="10"/>
      <c r="U90" s="10">
        <f t="shared" si="3"/>
        <v>27.0107</v>
      </c>
      <c r="V90" s="10">
        <v>8</v>
      </c>
      <c r="W90" s="12">
        <v>8</v>
      </c>
      <c r="X90" s="10">
        <f t="shared" si="2"/>
        <v>27.0107</v>
      </c>
    </row>
    <row r="91" spans="1:24" ht="15.75" thickBot="1">
      <c r="A91" s="10" t="s">
        <v>44</v>
      </c>
      <c r="B91" s="10">
        <v>9</v>
      </c>
      <c r="C91" s="10">
        <v>6</v>
      </c>
      <c r="D91" s="10">
        <v>1999</v>
      </c>
      <c r="E91" s="10">
        <v>6.8</v>
      </c>
      <c r="F91" s="11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>
        <f t="shared" si="3"/>
        <v>0</v>
      </c>
      <c r="V91" s="10">
        <v>8</v>
      </c>
      <c r="W91" s="12">
        <v>8</v>
      </c>
      <c r="X91" s="10">
        <f t="shared" si="2"/>
        <v>0</v>
      </c>
    </row>
    <row r="92" spans="1:24" ht="15.75" thickBot="1">
      <c r="A92" s="10" t="s">
        <v>44</v>
      </c>
      <c r="B92" s="10">
        <v>10</v>
      </c>
      <c r="C92" s="10">
        <v>6</v>
      </c>
      <c r="D92" s="10">
        <v>1999</v>
      </c>
      <c r="E92" s="10">
        <v>6.9</v>
      </c>
      <c r="F92" s="11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>
        <f t="shared" si="3"/>
        <v>0</v>
      </c>
      <c r="V92" s="10">
        <v>8</v>
      </c>
      <c r="W92" s="12">
        <v>5</v>
      </c>
      <c r="X92" s="10">
        <f t="shared" si="2"/>
        <v>0</v>
      </c>
    </row>
    <row r="93" spans="1:24" ht="15.75" thickBot="1">
      <c r="A93" s="10" t="s">
        <v>45</v>
      </c>
      <c r="B93" s="10">
        <v>1</v>
      </c>
      <c r="C93" s="10">
        <v>6</v>
      </c>
      <c r="D93" s="10">
        <v>1999</v>
      </c>
      <c r="E93" s="10">
        <v>0</v>
      </c>
      <c r="F93" s="11"/>
      <c r="G93" s="10"/>
      <c r="H93" s="11">
        <v>1.7642</v>
      </c>
      <c r="I93" s="10"/>
      <c r="J93" s="11">
        <v>0.179</v>
      </c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>
        <f t="shared" si="3"/>
        <v>1.9432</v>
      </c>
      <c r="V93" s="10">
        <v>8</v>
      </c>
      <c r="W93" s="12">
        <v>4</v>
      </c>
      <c r="X93" s="10">
        <f t="shared" si="2"/>
        <v>3.8864</v>
      </c>
    </row>
    <row r="94" spans="1:24" ht="15.75" thickBot="1">
      <c r="A94" s="10" t="s">
        <v>45</v>
      </c>
      <c r="B94" s="10">
        <v>2</v>
      </c>
      <c r="C94" s="10">
        <v>6</v>
      </c>
      <c r="D94" s="10">
        <v>1999</v>
      </c>
      <c r="E94" s="10">
        <v>0.1</v>
      </c>
      <c r="F94" s="11">
        <v>1.5473</v>
      </c>
      <c r="G94" s="10"/>
      <c r="H94" s="10"/>
      <c r="I94" s="10"/>
      <c r="J94" s="10"/>
      <c r="K94" s="10"/>
      <c r="L94" s="10"/>
      <c r="M94" s="10"/>
      <c r="N94" s="10"/>
      <c r="O94" s="10"/>
      <c r="P94" s="11">
        <v>2.1313</v>
      </c>
      <c r="Q94" s="10"/>
      <c r="R94" s="10"/>
      <c r="S94" s="10"/>
      <c r="T94" s="10"/>
      <c r="U94" s="10">
        <f t="shared" si="3"/>
        <v>3.6786</v>
      </c>
      <c r="V94" s="10">
        <v>8</v>
      </c>
      <c r="W94" s="12">
        <v>4</v>
      </c>
      <c r="X94" s="10">
        <f t="shared" si="2"/>
        <v>7.3572</v>
      </c>
    </row>
    <row r="95" spans="1:24" ht="15.75" thickBot="1">
      <c r="A95" s="10" t="s">
        <v>45</v>
      </c>
      <c r="B95" s="10">
        <v>3</v>
      </c>
      <c r="C95" s="10">
        <v>6</v>
      </c>
      <c r="D95" s="10">
        <v>1999</v>
      </c>
      <c r="E95" s="10">
        <v>0.3</v>
      </c>
      <c r="F95" s="11">
        <v>20.6231</v>
      </c>
      <c r="G95" s="10"/>
      <c r="H95" s="11">
        <v>1.7186</v>
      </c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>
        <f t="shared" si="3"/>
        <v>22.3417</v>
      </c>
      <c r="V95" s="10">
        <v>8</v>
      </c>
      <c r="W95" s="12">
        <v>4</v>
      </c>
      <c r="X95" s="10">
        <f t="shared" si="2"/>
        <v>44.6834</v>
      </c>
    </row>
    <row r="96" spans="1:24" ht="15.75" thickBot="1">
      <c r="A96" s="10" t="s">
        <v>45</v>
      </c>
      <c r="B96" s="10">
        <v>4</v>
      </c>
      <c r="C96" s="10">
        <v>6</v>
      </c>
      <c r="D96" s="10">
        <v>1999</v>
      </c>
      <c r="E96" s="10">
        <v>0.5</v>
      </c>
      <c r="F96" s="11">
        <v>30.8339</v>
      </c>
      <c r="G96" s="10"/>
      <c r="H96" s="11">
        <v>6.7973</v>
      </c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>
        <f t="shared" si="3"/>
        <v>37.6312</v>
      </c>
      <c r="V96" s="10">
        <v>8</v>
      </c>
      <c r="W96" s="12">
        <v>4</v>
      </c>
      <c r="X96" s="10">
        <f t="shared" si="2"/>
        <v>75.2624</v>
      </c>
    </row>
    <row r="97" spans="1:24" ht="15.75" thickBot="1">
      <c r="A97" s="10" t="s">
        <v>45</v>
      </c>
      <c r="B97" s="10">
        <v>5</v>
      </c>
      <c r="C97" s="10">
        <v>6</v>
      </c>
      <c r="D97" s="10">
        <v>1999</v>
      </c>
      <c r="E97" s="10">
        <v>1.9</v>
      </c>
      <c r="F97" s="11">
        <v>1.2128</v>
      </c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1">
        <v>13.3157</v>
      </c>
      <c r="T97" s="11">
        <v>0.6222</v>
      </c>
      <c r="U97" s="10">
        <f t="shared" si="3"/>
        <v>15.150699999999999</v>
      </c>
      <c r="V97" s="10">
        <v>8</v>
      </c>
      <c r="W97" s="13">
        <v>4</v>
      </c>
      <c r="X97" s="10">
        <f t="shared" si="2"/>
        <v>30.301399999999997</v>
      </c>
    </row>
    <row r="98" s="14" customFormat="1" ht="12.75">
      <c r="W98"/>
    </row>
    <row r="99" spans="1:24" s="14" customFormat="1" ht="12.75">
      <c r="A99" s="15" t="s">
        <v>46</v>
      </c>
      <c r="F99" s="14">
        <f>SUM(F3:F97)</f>
        <v>1041.8005999999998</v>
      </c>
      <c r="G99" s="14">
        <f>SUM(G3:G97)</f>
        <v>8.4436</v>
      </c>
      <c r="H99" s="14">
        <f aca="true" t="shared" si="4" ref="H99:X99">SUM(H3:H97)</f>
        <v>12.1825</v>
      </c>
      <c r="I99" s="14">
        <f t="shared" si="4"/>
        <v>0.2732</v>
      </c>
      <c r="J99" s="14">
        <f t="shared" si="4"/>
        <v>17.096999999999998</v>
      </c>
      <c r="K99" s="14">
        <f t="shared" si="4"/>
        <v>0.2461</v>
      </c>
      <c r="L99" s="14">
        <f t="shared" si="4"/>
        <v>0.1495</v>
      </c>
      <c r="M99" s="14">
        <f t="shared" si="4"/>
        <v>0.8478</v>
      </c>
      <c r="N99" s="14">
        <f t="shared" si="4"/>
        <v>2.9734</v>
      </c>
      <c r="O99" s="14">
        <f t="shared" si="4"/>
        <v>0.1713</v>
      </c>
      <c r="P99" s="14">
        <f t="shared" si="4"/>
        <v>31.556700000000003</v>
      </c>
      <c r="Q99" s="14">
        <f t="shared" si="4"/>
        <v>160.791</v>
      </c>
      <c r="R99" s="14">
        <f t="shared" si="4"/>
        <v>2.035</v>
      </c>
      <c r="S99" s="14">
        <f t="shared" si="4"/>
        <v>697.0759</v>
      </c>
      <c r="T99" s="14">
        <f t="shared" si="4"/>
        <v>6.4616999999999996</v>
      </c>
      <c r="U99" s="14">
        <f t="shared" si="4"/>
        <v>1982.1052999999997</v>
      </c>
      <c r="V99" s="14">
        <f t="shared" si="4"/>
        <v>760</v>
      </c>
      <c r="W99"/>
      <c r="X99" s="14">
        <f t="shared" si="4"/>
        <v>2067.23838</v>
      </c>
    </row>
    <row r="100" spans="1:23" s="14" customFormat="1" ht="12.75">
      <c r="A100" s="15" t="s">
        <v>47</v>
      </c>
      <c r="F100" s="15">
        <f>SUM(F99/1000)</f>
        <v>1.0418005999999997</v>
      </c>
      <c r="G100" s="15">
        <f aca="true" t="shared" si="5" ref="G100:U100">SUM(G99/1000)</f>
        <v>0.0084436</v>
      </c>
      <c r="H100" s="15">
        <f t="shared" si="5"/>
        <v>0.012182499999999999</v>
      </c>
      <c r="I100" s="15">
        <f t="shared" si="5"/>
        <v>0.00027319999999999997</v>
      </c>
      <c r="J100" s="15">
        <f t="shared" si="5"/>
        <v>0.017096999999999998</v>
      </c>
      <c r="K100" s="15">
        <f t="shared" si="5"/>
        <v>0.0002461</v>
      </c>
      <c r="L100" s="15">
        <f t="shared" si="5"/>
        <v>0.0001495</v>
      </c>
      <c r="M100" s="15">
        <f t="shared" si="5"/>
        <v>0.0008478</v>
      </c>
      <c r="N100" s="15">
        <f t="shared" si="5"/>
        <v>0.0029733999999999997</v>
      </c>
      <c r="O100" s="15">
        <f t="shared" si="5"/>
        <v>0.00017130000000000002</v>
      </c>
      <c r="P100" s="15">
        <f t="shared" si="5"/>
        <v>0.0315567</v>
      </c>
      <c r="Q100" s="15">
        <f t="shared" si="5"/>
        <v>0.160791</v>
      </c>
      <c r="R100" s="15">
        <f t="shared" si="5"/>
        <v>0.0020350000000000004</v>
      </c>
      <c r="S100" s="15">
        <f t="shared" si="5"/>
        <v>0.6970759000000001</v>
      </c>
      <c r="T100" s="15">
        <f t="shared" si="5"/>
        <v>0.0064617</v>
      </c>
      <c r="U100" s="15">
        <f t="shared" si="5"/>
        <v>1.9821052999999997</v>
      </c>
      <c r="W100"/>
    </row>
    <row r="101" spans="1:23" s="14" customFormat="1" ht="12.75">
      <c r="A101" s="15" t="s">
        <v>48</v>
      </c>
      <c r="B101"/>
      <c r="C101"/>
      <c r="D101"/>
      <c r="E101" s="15"/>
      <c r="F101" s="15">
        <f>SUM(F100/0.070686)</f>
        <v>14.738429109017341</v>
      </c>
      <c r="G101" s="15">
        <f aca="true" t="shared" si="6" ref="G101:U101">SUM(G100/0.070686)</f>
        <v>0.11945222533457829</v>
      </c>
      <c r="H101" s="15">
        <f t="shared" si="6"/>
        <v>0.1723467164643635</v>
      </c>
      <c r="I101" s="15">
        <f t="shared" si="6"/>
        <v>0.0038649803355685704</v>
      </c>
      <c r="J101" s="15">
        <f t="shared" si="6"/>
        <v>0.2418725065783889</v>
      </c>
      <c r="K101" s="15">
        <f t="shared" si="6"/>
        <v>0.0034815946580652466</v>
      </c>
      <c r="L101" s="15">
        <f t="shared" si="6"/>
        <v>0.0021149874091050563</v>
      </c>
      <c r="M101" s="15">
        <f t="shared" si="6"/>
        <v>0.0119938884644767</v>
      </c>
      <c r="N101" s="15">
        <f t="shared" si="6"/>
        <v>0.04206490677078912</v>
      </c>
      <c r="O101" s="15">
        <f t="shared" si="6"/>
        <v>0.0024233935998641885</v>
      </c>
      <c r="P101" s="15">
        <f t="shared" si="6"/>
        <v>0.44643493761140823</v>
      </c>
      <c r="Q101" s="15">
        <f t="shared" si="6"/>
        <v>2.2747220100161276</v>
      </c>
      <c r="R101" s="15">
        <f t="shared" si="6"/>
        <v>0.028789293495175852</v>
      </c>
      <c r="S101" s="15">
        <f t="shared" si="6"/>
        <v>9.86158362334833</v>
      </c>
      <c r="T101" s="15">
        <f t="shared" si="6"/>
        <v>0.09141414141414142</v>
      </c>
      <c r="U101" s="15">
        <f t="shared" si="6"/>
        <v>28.040988314517723</v>
      </c>
      <c r="W101"/>
    </row>
    <row r="102" spans="1:23" s="14" customFormat="1" ht="12.75">
      <c r="A102" s="15" t="s">
        <v>49</v>
      </c>
      <c r="F102" s="15">
        <f aca="true" t="shared" si="7" ref="F102:U102">SUM(F101/8)</f>
        <v>1.8423036386271676</v>
      </c>
      <c r="G102" s="15">
        <f t="shared" si="7"/>
        <v>0.014931528166822286</v>
      </c>
      <c r="H102" s="15">
        <f t="shared" si="7"/>
        <v>0.021543339558045438</v>
      </c>
      <c r="I102" s="15">
        <f t="shared" si="7"/>
        <v>0.0004831225419460713</v>
      </c>
      <c r="J102" s="15">
        <f t="shared" si="7"/>
        <v>0.030234063322298613</v>
      </c>
      <c r="K102" s="15">
        <f t="shared" si="7"/>
        <v>0.0004351993322581558</v>
      </c>
      <c r="L102" s="15">
        <f t="shared" si="7"/>
        <v>0.00026437342613813204</v>
      </c>
      <c r="M102" s="15">
        <f t="shared" si="7"/>
        <v>0.0014992360580595874</v>
      </c>
      <c r="N102" s="15">
        <f t="shared" si="7"/>
        <v>0.00525811334634864</v>
      </c>
      <c r="O102" s="15">
        <f t="shared" si="7"/>
        <v>0.00030292419998302356</v>
      </c>
      <c r="P102" s="15">
        <f t="shared" si="7"/>
        <v>0.05580436720142603</v>
      </c>
      <c r="Q102" s="15">
        <f t="shared" si="7"/>
        <v>0.28434025125201595</v>
      </c>
      <c r="R102" s="15">
        <f t="shared" si="7"/>
        <v>0.0035986616868969815</v>
      </c>
      <c r="S102" s="15">
        <f t="shared" si="7"/>
        <v>1.2326979529185413</v>
      </c>
      <c r="T102" s="15">
        <f t="shared" si="7"/>
        <v>0.011426767676767677</v>
      </c>
      <c r="U102" s="15">
        <f t="shared" si="7"/>
        <v>3.5051235393147153</v>
      </c>
      <c r="W102"/>
    </row>
    <row r="103" s="14" customFormat="1" ht="12.75">
      <c r="W103"/>
    </row>
    <row r="104" s="14" customFormat="1" ht="12.75">
      <c r="W104"/>
    </row>
    <row r="105" s="14" customFormat="1" ht="12.75">
      <c r="W105"/>
    </row>
    <row r="106" s="14" customFormat="1" ht="12.75">
      <c r="W106"/>
    </row>
    <row r="107" s="14" customFormat="1" ht="12.75">
      <c r="W107"/>
    </row>
    <row r="108" s="14" customFormat="1" ht="12.75">
      <c r="W108"/>
    </row>
    <row r="109" s="14" customFormat="1" ht="12.75">
      <c r="W109"/>
    </row>
    <row r="110" s="14" customFormat="1" ht="12.75">
      <c r="W110"/>
    </row>
    <row r="111" s="14" customFormat="1" ht="12.75">
      <c r="W111"/>
    </row>
    <row r="112" s="14" customFormat="1" ht="12.75">
      <c r="W112"/>
    </row>
    <row r="113" s="14" customFormat="1" ht="12.75">
      <c r="W113"/>
    </row>
    <row r="114" s="14" customFormat="1" ht="12.75">
      <c r="W114"/>
    </row>
    <row r="115" s="14" customFormat="1" ht="12.75">
      <c r="W115"/>
    </row>
    <row r="116" s="14" customFormat="1" ht="12.75">
      <c r="W116"/>
    </row>
    <row r="117" s="14" customFormat="1" ht="12.75">
      <c r="W117"/>
    </row>
    <row r="118" s="14" customFormat="1" ht="12.75">
      <c r="W118"/>
    </row>
    <row r="119" s="14" customFormat="1" ht="12.75">
      <c r="W119"/>
    </row>
    <row r="120" s="14" customFormat="1" ht="12.75">
      <c r="W120"/>
    </row>
    <row r="121" s="14" customFormat="1" ht="12.75">
      <c r="W121"/>
    </row>
    <row r="122" s="14" customFormat="1" ht="12.75">
      <c r="W122"/>
    </row>
    <row r="123" s="14" customFormat="1" ht="12.75">
      <c r="W123"/>
    </row>
    <row r="124" s="14" customFormat="1" ht="12.75">
      <c r="W124"/>
    </row>
    <row r="125" s="14" customFormat="1" ht="12.75">
      <c r="W125"/>
    </row>
    <row r="126" s="14" customFormat="1" ht="12.75">
      <c r="W126"/>
    </row>
    <row r="127" s="14" customFormat="1" ht="12.75">
      <c r="W127"/>
    </row>
    <row r="128" s="14" customFormat="1" ht="12.75">
      <c r="W128"/>
    </row>
    <row r="129" s="14" customFormat="1" ht="12.75">
      <c r="W129"/>
    </row>
    <row r="130" s="14" customFormat="1" ht="12.75">
      <c r="W130"/>
    </row>
    <row r="131" s="14" customFormat="1" ht="12.75">
      <c r="W131"/>
    </row>
    <row r="132" s="14" customFormat="1" ht="12.75">
      <c r="W132"/>
    </row>
    <row r="133" s="14" customFormat="1" ht="12.75">
      <c r="W133"/>
    </row>
    <row r="134" s="14" customFormat="1" ht="12.75">
      <c r="W134"/>
    </row>
    <row r="135" s="14" customFormat="1" ht="12.75">
      <c r="W135"/>
    </row>
    <row r="136" s="14" customFormat="1" ht="12.75">
      <c r="W136"/>
    </row>
    <row r="137" s="14" customFormat="1" ht="12.75">
      <c r="W137"/>
    </row>
    <row r="138" s="14" customFormat="1" ht="12.75">
      <c r="W138"/>
    </row>
    <row r="139" s="14" customFormat="1" ht="12.75">
      <c r="W139"/>
    </row>
    <row r="140" s="14" customFormat="1" ht="12.75">
      <c r="W140"/>
    </row>
    <row r="141" s="14" customFormat="1" ht="12.75">
      <c r="W141"/>
    </row>
    <row r="142" s="14" customFormat="1" ht="12.75">
      <c r="W142"/>
    </row>
    <row r="143" s="14" customFormat="1" ht="12.75">
      <c r="W143"/>
    </row>
    <row r="144" s="14" customFormat="1" ht="12.75">
      <c r="W144"/>
    </row>
    <row r="145" s="14" customFormat="1" ht="12.75">
      <c r="W145"/>
    </row>
    <row r="146" s="14" customFormat="1" ht="12.75">
      <c r="W146"/>
    </row>
    <row r="147" s="14" customFormat="1" ht="12.75">
      <c r="W147"/>
    </row>
    <row r="148" s="14" customFormat="1" ht="12.75">
      <c r="W148"/>
    </row>
    <row r="149" s="14" customFormat="1" ht="12.75">
      <c r="W149"/>
    </row>
    <row r="150" s="14" customFormat="1" ht="12.75">
      <c r="W150"/>
    </row>
    <row r="151" s="14" customFormat="1" ht="12.75">
      <c r="W151"/>
    </row>
    <row r="152" s="14" customFormat="1" ht="12.75">
      <c r="W152"/>
    </row>
    <row r="153" s="14" customFormat="1" ht="12.75">
      <c r="W153"/>
    </row>
    <row r="154" s="14" customFormat="1" ht="12.75">
      <c r="W154"/>
    </row>
    <row r="155" s="14" customFormat="1" ht="12.75">
      <c r="W155"/>
    </row>
    <row r="156" s="14" customFormat="1" ht="12.75">
      <c r="W156"/>
    </row>
    <row r="157" s="14" customFormat="1" ht="12.75">
      <c r="W157"/>
    </row>
    <row r="158" s="14" customFormat="1" ht="12.75">
      <c r="W158"/>
    </row>
    <row r="159" s="14" customFormat="1" ht="12.75">
      <c r="W159"/>
    </row>
    <row r="160" s="14" customFormat="1" ht="12.75">
      <c r="W160"/>
    </row>
    <row r="161" s="14" customFormat="1" ht="12.75">
      <c r="W161"/>
    </row>
    <row r="162" s="14" customFormat="1" ht="12.75">
      <c r="W162"/>
    </row>
    <row r="163" s="14" customFormat="1" ht="12.75">
      <c r="W163"/>
    </row>
    <row r="164" s="14" customFormat="1" ht="12.75">
      <c r="W164"/>
    </row>
    <row r="165" s="14" customFormat="1" ht="12.75">
      <c r="W165"/>
    </row>
    <row r="166" s="14" customFormat="1" ht="12.75">
      <c r="W166"/>
    </row>
    <row r="167" s="14" customFormat="1" ht="12.75">
      <c r="W167"/>
    </row>
    <row r="168" s="14" customFormat="1" ht="12.75">
      <c r="W168"/>
    </row>
    <row r="169" s="14" customFormat="1" ht="12.75">
      <c r="W169"/>
    </row>
    <row r="170" s="14" customFormat="1" ht="12.75">
      <c r="W170"/>
    </row>
    <row r="171" s="14" customFormat="1" ht="12.75">
      <c r="W171"/>
    </row>
    <row r="172" s="14" customFormat="1" ht="12.75">
      <c r="W172"/>
    </row>
    <row r="173" s="14" customFormat="1" ht="12.75">
      <c r="W173"/>
    </row>
    <row r="174" s="14" customFormat="1" ht="12.75">
      <c r="W174"/>
    </row>
    <row r="175" s="14" customFormat="1" ht="12.75">
      <c r="W175"/>
    </row>
    <row r="176" s="14" customFormat="1" ht="12.75">
      <c r="W176"/>
    </row>
    <row r="177" s="14" customFormat="1" ht="12.75">
      <c r="W177"/>
    </row>
    <row r="178" s="14" customFormat="1" ht="12.75">
      <c r="W178"/>
    </row>
    <row r="179" s="14" customFormat="1" ht="12.75">
      <c r="W179"/>
    </row>
    <row r="180" s="14" customFormat="1" ht="12.75">
      <c r="W180"/>
    </row>
    <row r="181" s="14" customFormat="1" ht="12.75">
      <c r="W181"/>
    </row>
    <row r="182" s="14" customFormat="1" ht="12.75">
      <c r="W182"/>
    </row>
    <row r="183" s="14" customFormat="1" ht="12.75">
      <c r="W183"/>
    </row>
    <row r="184" s="14" customFormat="1" ht="12.75">
      <c r="W184"/>
    </row>
    <row r="185" s="14" customFormat="1" ht="12.75">
      <c r="W185"/>
    </row>
    <row r="186" s="14" customFormat="1" ht="12.75">
      <c r="W186"/>
    </row>
    <row r="187" s="14" customFormat="1" ht="12.75">
      <c r="W187"/>
    </row>
    <row r="188" s="14" customFormat="1" ht="12.75">
      <c r="W188"/>
    </row>
    <row r="189" s="14" customFormat="1" ht="12.75">
      <c r="W189"/>
    </row>
    <row r="190" s="14" customFormat="1" ht="12.75">
      <c r="W190"/>
    </row>
    <row r="191" s="14" customFormat="1" ht="12.75">
      <c r="W191"/>
    </row>
    <row r="192" s="14" customFormat="1" ht="12.75">
      <c r="W192"/>
    </row>
    <row r="193" s="14" customFormat="1" ht="12.75">
      <c r="W193"/>
    </row>
    <row r="194" s="14" customFormat="1" ht="12.75">
      <c r="W194"/>
    </row>
    <row r="195" s="14" customFormat="1" ht="12.75">
      <c r="W195"/>
    </row>
    <row r="196" s="14" customFormat="1" ht="12.75">
      <c r="W196"/>
    </row>
    <row r="197" s="14" customFormat="1" ht="12.75">
      <c r="W197"/>
    </row>
    <row r="198" s="14" customFormat="1" ht="12.75">
      <c r="W198"/>
    </row>
    <row r="199" s="14" customFormat="1" ht="12.75">
      <c r="W199"/>
    </row>
    <row r="200" s="14" customFormat="1" ht="12.75">
      <c r="W200"/>
    </row>
    <row r="201" s="14" customFormat="1" ht="12.75">
      <c r="W201"/>
    </row>
    <row r="202" s="14" customFormat="1" ht="12.75">
      <c r="W202"/>
    </row>
    <row r="203" s="14" customFormat="1" ht="12.75">
      <c r="W203"/>
    </row>
    <row r="204" s="14" customFormat="1" ht="12.75">
      <c r="W204"/>
    </row>
    <row r="205" s="14" customFormat="1" ht="12.75">
      <c r="W205"/>
    </row>
    <row r="206" s="14" customFormat="1" ht="12.75">
      <c r="W206"/>
    </row>
    <row r="207" s="14" customFormat="1" ht="12.75">
      <c r="W207"/>
    </row>
    <row r="208" s="14" customFormat="1" ht="12.75">
      <c r="W208"/>
    </row>
    <row r="209" s="14" customFormat="1" ht="12.75">
      <c r="W209"/>
    </row>
    <row r="210" s="14" customFormat="1" ht="12.75">
      <c r="W210"/>
    </row>
    <row r="211" s="14" customFormat="1" ht="12.75">
      <c r="W211"/>
    </row>
    <row r="212" s="14" customFormat="1" ht="12.75">
      <c r="W212"/>
    </row>
    <row r="213" s="14" customFormat="1" ht="12.75">
      <c r="W213"/>
    </row>
    <row r="214" s="14" customFormat="1" ht="12.75">
      <c r="W214"/>
    </row>
    <row r="215" s="14" customFormat="1" ht="12.75">
      <c r="W215"/>
    </row>
    <row r="216" s="14" customFormat="1" ht="12.75">
      <c r="W216"/>
    </row>
    <row r="217" s="14" customFormat="1" ht="12.75">
      <c r="W217"/>
    </row>
    <row r="218" s="14" customFormat="1" ht="12.75">
      <c r="W218"/>
    </row>
    <row r="219" s="14" customFormat="1" ht="12.75">
      <c r="W219"/>
    </row>
    <row r="220" s="14" customFormat="1" ht="12.75">
      <c r="W220"/>
    </row>
    <row r="221" s="14" customFormat="1" ht="12.75">
      <c r="W221"/>
    </row>
    <row r="222" s="14" customFormat="1" ht="12.75">
      <c r="W222"/>
    </row>
    <row r="223" s="14" customFormat="1" ht="12.75">
      <c r="W223"/>
    </row>
    <row r="224" s="14" customFormat="1" ht="12.75">
      <c r="W224"/>
    </row>
    <row r="225" s="14" customFormat="1" ht="12.75">
      <c r="W225"/>
    </row>
    <row r="226" s="14" customFormat="1" ht="12.75">
      <c r="W226"/>
    </row>
    <row r="227" s="14" customFormat="1" ht="12.75">
      <c r="W227"/>
    </row>
    <row r="228" s="14" customFormat="1" ht="12.75">
      <c r="W228"/>
    </row>
    <row r="229" s="14" customFormat="1" ht="12.75">
      <c r="W229"/>
    </row>
    <row r="230" s="14" customFormat="1" ht="12.75">
      <c r="W230"/>
    </row>
    <row r="231" s="14" customFormat="1" ht="12.75">
      <c r="W231"/>
    </row>
    <row r="232" s="14" customFormat="1" ht="12.75">
      <c r="W232"/>
    </row>
    <row r="233" s="14" customFormat="1" ht="12.75">
      <c r="W233"/>
    </row>
    <row r="234" s="14" customFormat="1" ht="12.75">
      <c r="W234"/>
    </row>
    <row r="235" s="14" customFormat="1" ht="12.75">
      <c r="W235"/>
    </row>
    <row r="236" s="14" customFormat="1" ht="12.75">
      <c r="W236"/>
    </row>
    <row r="237" s="14" customFormat="1" ht="12.75">
      <c r="W237"/>
    </row>
    <row r="238" s="14" customFormat="1" ht="12.75">
      <c r="W238"/>
    </row>
    <row r="239" s="14" customFormat="1" ht="12.75">
      <c r="W239"/>
    </row>
    <row r="240" s="14" customFormat="1" ht="12.75">
      <c r="W240"/>
    </row>
    <row r="241" s="14" customFormat="1" ht="12.75">
      <c r="W241"/>
    </row>
    <row r="242" s="14" customFormat="1" ht="12.75">
      <c r="W242"/>
    </row>
    <row r="243" s="14" customFormat="1" ht="12.75">
      <c r="W243"/>
    </row>
    <row r="244" s="14" customFormat="1" ht="12.75">
      <c r="W244"/>
    </row>
    <row r="245" s="14" customFormat="1" ht="12.75">
      <c r="W245"/>
    </row>
    <row r="246" s="14" customFormat="1" ht="12.75">
      <c r="W246"/>
    </row>
    <row r="247" s="14" customFormat="1" ht="12.75">
      <c r="W247"/>
    </row>
    <row r="248" s="14" customFormat="1" ht="12.75">
      <c r="W248"/>
    </row>
    <row r="249" s="14" customFormat="1" ht="12.75">
      <c r="W249"/>
    </row>
    <row r="250" s="14" customFormat="1" ht="12.75">
      <c r="W250"/>
    </row>
    <row r="251" s="14" customFormat="1" ht="12.75">
      <c r="W251"/>
    </row>
    <row r="252" s="14" customFormat="1" ht="12.75">
      <c r="W252"/>
    </row>
    <row r="253" s="14" customFormat="1" ht="12.75">
      <c r="W253"/>
    </row>
    <row r="254" s="14" customFormat="1" ht="12.75">
      <c r="W254"/>
    </row>
    <row r="255" s="14" customFormat="1" ht="12.75">
      <c r="W255"/>
    </row>
    <row r="256" s="14" customFormat="1" ht="12.75">
      <c r="W256"/>
    </row>
    <row r="257" s="14" customFormat="1" ht="12.75">
      <c r="W257"/>
    </row>
    <row r="258" s="14" customFormat="1" ht="12.75">
      <c r="W258"/>
    </row>
    <row r="259" s="14" customFormat="1" ht="12.75">
      <c r="W259"/>
    </row>
    <row r="260" s="14" customFormat="1" ht="12.75">
      <c r="W260"/>
    </row>
    <row r="261" s="14" customFormat="1" ht="12.75">
      <c r="W261"/>
    </row>
    <row r="262" s="14" customFormat="1" ht="12.75">
      <c r="W262"/>
    </row>
    <row r="263" s="14" customFormat="1" ht="12.75">
      <c r="W263"/>
    </row>
    <row r="264" s="14" customFormat="1" ht="12.75">
      <c r="W264"/>
    </row>
    <row r="265" s="14" customFormat="1" ht="12.75">
      <c r="W265"/>
    </row>
    <row r="266" s="14" customFormat="1" ht="12.75">
      <c r="W266"/>
    </row>
    <row r="267" s="14" customFormat="1" ht="12.75">
      <c r="W267"/>
    </row>
    <row r="268" s="14" customFormat="1" ht="12.75">
      <c r="W268"/>
    </row>
    <row r="269" s="14" customFormat="1" ht="12.75">
      <c r="W269"/>
    </row>
    <row r="270" s="14" customFormat="1" ht="12.75">
      <c r="W270"/>
    </row>
    <row r="271" s="14" customFormat="1" ht="12.75">
      <c r="W271"/>
    </row>
    <row r="272" s="14" customFormat="1" ht="12.75">
      <c r="W272"/>
    </row>
    <row r="273" s="14" customFormat="1" ht="12.75">
      <c r="W273"/>
    </row>
    <row r="274" s="14" customFormat="1" ht="12.75">
      <c r="W274"/>
    </row>
    <row r="275" s="14" customFormat="1" ht="12.75">
      <c r="W275"/>
    </row>
    <row r="276" s="14" customFormat="1" ht="12.75">
      <c r="W276"/>
    </row>
    <row r="277" s="14" customFormat="1" ht="12.75">
      <c r="W277"/>
    </row>
    <row r="278" s="14" customFormat="1" ht="12.75">
      <c r="W278"/>
    </row>
    <row r="279" s="14" customFormat="1" ht="12.75">
      <c r="W279"/>
    </row>
    <row r="280" s="14" customFormat="1" ht="12.75">
      <c r="W280"/>
    </row>
    <row r="281" s="14" customFormat="1" ht="12.75">
      <c r="W281"/>
    </row>
    <row r="282" s="14" customFormat="1" ht="12.75">
      <c r="W282"/>
    </row>
    <row r="283" s="14" customFormat="1" ht="12.75">
      <c r="W283"/>
    </row>
    <row r="284" s="14" customFormat="1" ht="12.75">
      <c r="W284"/>
    </row>
    <row r="285" s="14" customFormat="1" ht="12.75">
      <c r="W285"/>
    </row>
    <row r="286" s="14" customFormat="1" ht="12.75">
      <c r="W286"/>
    </row>
    <row r="287" s="14" customFormat="1" ht="12.75">
      <c r="W287"/>
    </row>
    <row r="288" s="14" customFormat="1" ht="12.75">
      <c r="W288"/>
    </row>
    <row r="289" s="14" customFormat="1" ht="12.75">
      <c r="W289"/>
    </row>
    <row r="290" s="14" customFormat="1" ht="12.75">
      <c r="W290"/>
    </row>
    <row r="291" s="14" customFormat="1" ht="12.75">
      <c r="W291"/>
    </row>
    <row r="292" s="14" customFormat="1" ht="12.75">
      <c r="W292"/>
    </row>
    <row r="293" s="14" customFormat="1" ht="12.75">
      <c r="W293"/>
    </row>
    <row r="294" s="14" customFormat="1" ht="12.75">
      <c r="W294"/>
    </row>
    <row r="295" s="14" customFormat="1" ht="12.75">
      <c r="W295"/>
    </row>
    <row r="296" s="14" customFormat="1" ht="12.75">
      <c r="W296"/>
    </row>
    <row r="297" s="14" customFormat="1" ht="12.75">
      <c r="W297"/>
    </row>
    <row r="298" s="14" customFormat="1" ht="12.75">
      <c r="W298"/>
    </row>
    <row r="299" s="14" customFormat="1" ht="12.75">
      <c r="W299"/>
    </row>
    <row r="300" s="14" customFormat="1" ht="12.75">
      <c r="W300"/>
    </row>
    <row r="301" s="14" customFormat="1" ht="12.75">
      <c r="W301"/>
    </row>
    <row r="302" s="14" customFormat="1" ht="12.75">
      <c r="W302"/>
    </row>
    <row r="303" s="14" customFormat="1" ht="12.75">
      <c r="W303"/>
    </row>
    <row r="304" s="14" customFormat="1" ht="12.75">
      <c r="W304"/>
    </row>
    <row r="305" s="14" customFormat="1" ht="12.75">
      <c r="W305"/>
    </row>
    <row r="306" s="14" customFormat="1" ht="12.75">
      <c r="W306"/>
    </row>
    <row r="307" s="14" customFormat="1" ht="12.75">
      <c r="W307"/>
    </row>
    <row r="308" s="14" customFormat="1" ht="12.75">
      <c r="W308"/>
    </row>
    <row r="309" s="14" customFormat="1" ht="12.75">
      <c r="W309"/>
    </row>
    <row r="310" s="14" customFormat="1" ht="12.75">
      <c r="W310"/>
    </row>
    <row r="311" s="14" customFormat="1" ht="12.75">
      <c r="W311"/>
    </row>
    <row r="312" s="14" customFormat="1" ht="12.75">
      <c r="W312"/>
    </row>
    <row r="313" s="14" customFormat="1" ht="12.75">
      <c r="W313"/>
    </row>
    <row r="314" s="14" customFormat="1" ht="12.75">
      <c r="W314"/>
    </row>
    <row r="315" s="14" customFormat="1" ht="12.75">
      <c r="W315"/>
    </row>
    <row r="316" s="14" customFormat="1" ht="12.75">
      <c r="W316"/>
    </row>
    <row r="317" s="14" customFormat="1" ht="12.75">
      <c r="W317"/>
    </row>
    <row r="318" s="14" customFormat="1" ht="12.75">
      <c r="W318"/>
    </row>
    <row r="319" s="14" customFormat="1" ht="12.75">
      <c r="W319"/>
    </row>
    <row r="320" s="14" customFormat="1" ht="12.75">
      <c r="W320"/>
    </row>
    <row r="321" s="14" customFormat="1" ht="12.75">
      <c r="W321"/>
    </row>
    <row r="322" s="14" customFormat="1" ht="12.75">
      <c r="W322"/>
    </row>
    <row r="323" s="14" customFormat="1" ht="12.75">
      <c r="W323"/>
    </row>
    <row r="324" s="14" customFormat="1" ht="12.75">
      <c r="W324"/>
    </row>
    <row r="325" s="14" customFormat="1" ht="12.75">
      <c r="W325"/>
    </row>
    <row r="326" s="14" customFormat="1" ht="12.75">
      <c r="W326"/>
    </row>
    <row r="327" s="14" customFormat="1" ht="12.75">
      <c r="W327"/>
    </row>
    <row r="328" s="14" customFormat="1" ht="12.75">
      <c r="W328"/>
    </row>
    <row r="329" s="14" customFormat="1" ht="12.75">
      <c r="W329"/>
    </row>
    <row r="330" s="14" customFormat="1" ht="12.75">
      <c r="W330"/>
    </row>
    <row r="331" s="14" customFormat="1" ht="12.75">
      <c r="W331"/>
    </row>
    <row r="332" s="14" customFormat="1" ht="12.75">
      <c r="W332"/>
    </row>
    <row r="333" s="14" customFormat="1" ht="12.75">
      <c r="W333"/>
    </row>
    <row r="334" s="14" customFormat="1" ht="12.75">
      <c r="W334"/>
    </row>
    <row r="335" s="14" customFormat="1" ht="12.75">
      <c r="W335"/>
    </row>
    <row r="336" s="14" customFormat="1" ht="12.75">
      <c r="W336"/>
    </row>
    <row r="337" s="14" customFormat="1" ht="12.75">
      <c r="W337"/>
    </row>
    <row r="338" s="14" customFormat="1" ht="12.75">
      <c r="W338"/>
    </row>
    <row r="339" s="14" customFormat="1" ht="12.75">
      <c r="W339"/>
    </row>
    <row r="340" s="14" customFormat="1" ht="12.75">
      <c r="W340"/>
    </row>
    <row r="341" s="14" customFormat="1" ht="12.75">
      <c r="W341"/>
    </row>
    <row r="342" s="14" customFormat="1" ht="12.75">
      <c r="W342"/>
    </row>
    <row r="343" s="14" customFormat="1" ht="12.75">
      <c r="W343"/>
    </row>
    <row r="344" s="14" customFormat="1" ht="12.75">
      <c r="W344"/>
    </row>
    <row r="345" s="14" customFormat="1" ht="12.75">
      <c r="W345"/>
    </row>
    <row r="346" s="14" customFormat="1" ht="12.75">
      <c r="W346"/>
    </row>
    <row r="347" s="14" customFormat="1" ht="12.75">
      <c r="W347"/>
    </row>
    <row r="348" s="14" customFormat="1" ht="12.75">
      <c r="W348"/>
    </row>
    <row r="349" s="14" customFormat="1" ht="12.75">
      <c r="W349"/>
    </row>
    <row r="350" s="14" customFormat="1" ht="12.75">
      <c r="W350"/>
    </row>
    <row r="351" s="14" customFormat="1" ht="12.75">
      <c r="W351"/>
    </row>
    <row r="352" s="14" customFormat="1" ht="12.75">
      <c r="W352"/>
    </row>
    <row r="353" s="14" customFormat="1" ht="12.75">
      <c r="W353"/>
    </row>
    <row r="354" s="14" customFormat="1" ht="12.75">
      <c r="W354"/>
    </row>
    <row r="355" s="14" customFormat="1" ht="12.75">
      <c r="W355"/>
    </row>
    <row r="356" s="14" customFormat="1" ht="12.75">
      <c r="W356"/>
    </row>
    <row r="357" s="14" customFormat="1" ht="12.75">
      <c r="W357"/>
    </row>
    <row r="358" s="14" customFormat="1" ht="12.75">
      <c r="W358"/>
    </row>
    <row r="359" s="14" customFormat="1" ht="12.75">
      <c r="W359"/>
    </row>
    <row r="360" s="14" customFormat="1" ht="12.75">
      <c r="W360"/>
    </row>
    <row r="361" s="14" customFormat="1" ht="12.75">
      <c r="W361"/>
    </row>
    <row r="362" s="14" customFormat="1" ht="12.75">
      <c r="W362"/>
    </row>
    <row r="363" s="14" customFormat="1" ht="12.75">
      <c r="W363"/>
    </row>
    <row r="364" s="14" customFormat="1" ht="12.75">
      <c r="W364"/>
    </row>
    <row r="365" s="14" customFormat="1" ht="12.75">
      <c r="W365"/>
    </row>
    <row r="366" s="14" customFormat="1" ht="12.75">
      <c r="W366"/>
    </row>
    <row r="367" s="14" customFormat="1" ht="12.75">
      <c r="W367"/>
    </row>
    <row r="368" s="14" customFormat="1" ht="12.75">
      <c r="W368"/>
    </row>
    <row r="369" s="14" customFormat="1" ht="12.75">
      <c r="W369"/>
    </row>
    <row r="370" s="14" customFormat="1" ht="12.75">
      <c r="W370"/>
    </row>
    <row r="371" s="14" customFormat="1" ht="12.75">
      <c r="W371"/>
    </row>
    <row r="372" s="14" customFormat="1" ht="12.75">
      <c r="W372"/>
    </row>
    <row r="373" s="14" customFormat="1" ht="12.75">
      <c r="W373"/>
    </row>
    <row r="374" s="14" customFormat="1" ht="12.75">
      <c r="W374"/>
    </row>
    <row r="375" s="14" customFormat="1" ht="12.75">
      <c r="W375"/>
    </row>
    <row r="376" s="14" customFormat="1" ht="12.75">
      <c r="W376"/>
    </row>
    <row r="377" s="14" customFormat="1" ht="12.75">
      <c r="W377"/>
    </row>
    <row r="378" s="14" customFormat="1" ht="12.75">
      <c r="W378"/>
    </row>
    <row r="379" s="14" customFormat="1" ht="12.75">
      <c r="W379"/>
    </row>
    <row r="380" s="14" customFormat="1" ht="12.75">
      <c r="W380"/>
    </row>
    <row r="381" s="14" customFormat="1" ht="12.75">
      <c r="W381"/>
    </row>
    <row r="382" s="14" customFormat="1" ht="12.75">
      <c r="W382"/>
    </row>
    <row r="383" s="14" customFormat="1" ht="12.75">
      <c r="W383"/>
    </row>
    <row r="384" s="14" customFormat="1" ht="12.75">
      <c r="W384"/>
    </row>
    <row r="385" s="14" customFormat="1" ht="12.75">
      <c r="W385"/>
    </row>
    <row r="386" s="14" customFormat="1" ht="12.75">
      <c r="W386"/>
    </row>
    <row r="387" s="14" customFormat="1" ht="12.75">
      <c r="W387"/>
    </row>
    <row r="388" s="14" customFormat="1" ht="12.75">
      <c r="W388"/>
    </row>
    <row r="389" s="14" customFormat="1" ht="12.75">
      <c r="W389"/>
    </row>
    <row r="390" s="14" customFormat="1" ht="12.75">
      <c r="W390"/>
    </row>
    <row r="391" s="14" customFormat="1" ht="12.75">
      <c r="W391"/>
    </row>
    <row r="392" s="14" customFormat="1" ht="12.75">
      <c r="W392"/>
    </row>
    <row r="393" s="14" customFormat="1" ht="12.75">
      <c r="W393"/>
    </row>
    <row r="394" s="14" customFormat="1" ht="12.75">
      <c r="W394"/>
    </row>
    <row r="395" s="14" customFormat="1" ht="12.75">
      <c r="W395"/>
    </row>
    <row r="396" s="14" customFormat="1" ht="12.75">
      <c r="W396"/>
    </row>
    <row r="397" s="14" customFormat="1" ht="12.75">
      <c r="W397"/>
    </row>
    <row r="398" s="14" customFormat="1" ht="12.75">
      <c r="W398"/>
    </row>
    <row r="399" s="14" customFormat="1" ht="12.75">
      <c r="W399"/>
    </row>
    <row r="400" s="14" customFormat="1" ht="12.75">
      <c r="W400"/>
    </row>
    <row r="401" s="14" customFormat="1" ht="12.75">
      <c r="W401"/>
    </row>
    <row r="402" s="14" customFormat="1" ht="12.75">
      <c r="W402"/>
    </row>
    <row r="403" s="14" customFormat="1" ht="12.75">
      <c r="W403"/>
    </row>
    <row r="404" s="14" customFormat="1" ht="12.75">
      <c r="W404"/>
    </row>
    <row r="405" s="14" customFormat="1" ht="12.75">
      <c r="W405"/>
    </row>
    <row r="406" s="14" customFormat="1" ht="12.75">
      <c r="W406"/>
    </row>
    <row r="407" s="14" customFormat="1" ht="12.75">
      <c r="W407"/>
    </row>
    <row r="408" s="14" customFormat="1" ht="12.75">
      <c r="W408"/>
    </row>
    <row r="409" s="14" customFormat="1" ht="12.75">
      <c r="W409"/>
    </row>
    <row r="410" s="14" customFormat="1" ht="12.75">
      <c r="W410"/>
    </row>
    <row r="411" s="14" customFormat="1" ht="12.75">
      <c r="W411"/>
    </row>
    <row r="412" s="14" customFormat="1" ht="12.75">
      <c r="W412"/>
    </row>
    <row r="413" s="14" customFormat="1" ht="12.75">
      <c r="W413"/>
    </row>
    <row r="414" s="14" customFormat="1" ht="12.75">
      <c r="W414"/>
    </row>
    <row r="415" s="14" customFormat="1" ht="12.75">
      <c r="W415"/>
    </row>
    <row r="416" s="14" customFormat="1" ht="12.75">
      <c r="W416"/>
    </row>
    <row r="417" s="14" customFormat="1" ht="12.75">
      <c r="W417"/>
    </row>
    <row r="418" s="14" customFormat="1" ht="12.75">
      <c r="W418"/>
    </row>
    <row r="419" s="14" customFormat="1" ht="12.75">
      <c r="W419"/>
    </row>
    <row r="420" s="14" customFormat="1" ht="12.75">
      <c r="W420"/>
    </row>
    <row r="421" s="14" customFormat="1" ht="12.75">
      <c r="W421"/>
    </row>
    <row r="422" s="14" customFormat="1" ht="12.75">
      <c r="W422"/>
    </row>
    <row r="423" s="14" customFormat="1" ht="12.75">
      <c r="W423"/>
    </row>
    <row r="424" s="14" customFormat="1" ht="12.75">
      <c r="W424"/>
    </row>
    <row r="425" s="14" customFormat="1" ht="12.75">
      <c r="W425"/>
    </row>
    <row r="426" s="14" customFormat="1" ht="12.75">
      <c r="W426"/>
    </row>
    <row r="427" s="14" customFormat="1" ht="12.75">
      <c r="W427"/>
    </row>
    <row r="428" s="14" customFormat="1" ht="12.75">
      <c r="W428"/>
    </row>
    <row r="429" s="14" customFormat="1" ht="12.75">
      <c r="W429"/>
    </row>
    <row r="430" s="14" customFormat="1" ht="12.75">
      <c r="W430"/>
    </row>
    <row r="431" s="14" customFormat="1" ht="12.75">
      <c r="W431"/>
    </row>
    <row r="432" s="14" customFormat="1" ht="12.75">
      <c r="W432"/>
    </row>
    <row r="433" s="14" customFormat="1" ht="12.75">
      <c r="W433"/>
    </row>
    <row r="434" s="14" customFormat="1" ht="12.75">
      <c r="W434"/>
    </row>
    <row r="435" s="14" customFormat="1" ht="12.75">
      <c r="W435"/>
    </row>
    <row r="436" s="14" customFormat="1" ht="12.75">
      <c r="W436"/>
    </row>
    <row r="437" s="14" customFormat="1" ht="12.75">
      <c r="W437"/>
    </row>
    <row r="438" s="14" customFormat="1" ht="12.75">
      <c r="W438"/>
    </row>
    <row r="439" s="14" customFormat="1" ht="12.75">
      <c r="W439"/>
    </row>
    <row r="440" s="14" customFormat="1" ht="12.75">
      <c r="W440"/>
    </row>
    <row r="441" s="14" customFormat="1" ht="12.75">
      <c r="W441"/>
    </row>
    <row r="442" s="14" customFormat="1" ht="12.75">
      <c r="W442"/>
    </row>
    <row r="443" s="14" customFormat="1" ht="12.75">
      <c r="W443"/>
    </row>
    <row r="444" s="14" customFormat="1" ht="12.75">
      <c r="W444"/>
    </row>
    <row r="445" s="14" customFormat="1" ht="12.75">
      <c r="W445"/>
    </row>
    <row r="446" s="14" customFormat="1" ht="12.75">
      <c r="W446"/>
    </row>
    <row r="447" s="14" customFormat="1" ht="12.75">
      <c r="W447"/>
    </row>
    <row r="448" s="14" customFormat="1" ht="12.75">
      <c r="W448"/>
    </row>
    <row r="449" s="14" customFormat="1" ht="12.75">
      <c r="W449"/>
    </row>
    <row r="450" s="14" customFormat="1" ht="12.75">
      <c r="W450"/>
    </row>
    <row r="451" s="14" customFormat="1" ht="12.75">
      <c r="W451"/>
    </row>
    <row r="452" s="14" customFormat="1" ht="12.75">
      <c r="W452"/>
    </row>
    <row r="453" s="14" customFormat="1" ht="12.75">
      <c r="W453"/>
    </row>
    <row r="454" s="14" customFormat="1" ht="12.75">
      <c r="W454"/>
    </row>
    <row r="455" s="14" customFormat="1" ht="12.75">
      <c r="W455"/>
    </row>
    <row r="456" s="14" customFormat="1" ht="12.75">
      <c r="W456"/>
    </row>
    <row r="457" s="14" customFormat="1" ht="12.75">
      <c r="W457"/>
    </row>
    <row r="458" s="14" customFormat="1" ht="12.75">
      <c r="W458"/>
    </row>
    <row r="459" s="14" customFormat="1" ht="12.75">
      <c r="W459"/>
    </row>
    <row r="460" s="14" customFormat="1" ht="12.75">
      <c r="W460"/>
    </row>
    <row r="461" s="14" customFormat="1" ht="12.75">
      <c r="W461"/>
    </row>
    <row r="462" s="14" customFormat="1" ht="12.75">
      <c r="W462"/>
    </row>
    <row r="463" s="14" customFormat="1" ht="12.75">
      <c r="W463"/>
    </row>
    <row r="464" s="14" customFormat="1" ht="12.75">
      <c r="W464"/>
    </row>
    <row r="465" s="14" customFormat="1" ht="12.75">
      <c r="W465"/>
    </row>
    <row r="466" s="14" customFormat="1" ht="12.75">
      <c r="W466"/>
    </row>
    <row r="467" s="14" customFormat="1" ht="12.75">
      <c r="W467"/>
    </row>
    <row r="468" s="14" customFormat="1" ht="12.75">
      <c r="W468"/>
    </row>
    <row r="469" s="14" customFormat="1" ht="12.75">
      <c r="W469"/>
    </row>
    <row r="470" s="14" customFormat="1" ht="12.75">
      <c r="W470"/>
    </row>
    <row r="471" s="14" customFormat="1" ht="12.75">
      <c r="W471"/>
    </row>
    <row r="472" s="14" customFormat="1" ht="12.75">
      <c r="W472"/>
    </row>
    <row r="473" s="14" customFormat="1" ht="12.75">
      <c r="W473"/>
    </row>
    <row r="474" s="14" customFormat="1" ht="12.75">
      <c r="W474"/>
    </row>
    <row r="475" s="14" customFormat="1" ht="12.75">
      <c r="W475"/>
    </row>
    <row r="476" s="14" customFormat="1" ht="12.75">
      <c r="W476"/>
    </row>
    <row r="477" s="14" customFormat="1" ht="12.75">
      <c r="W477"/>
    </row>
    <row r="478" s="14" customFormat="1" ht="12.75">
      <c r="W478"/>
    </row>
    <row r="479" s="14" customFormat="1" ht="12.75">
      <c r="W479"/>
    </row>
    <row r="480" s="14" customFormat="1" ht="12.75">
      <c r="W480"/>
    </row>
    <row r="481" s="14" customFormat="1" ht="12.75">
      <c r="W481"/>
    </row>
    <row r="482" s="14" customFormat="1" ht="12.75">
      <c r="W482"/>
    </row>
    <row r="483" s="14" customFormat="1" ht="12.75">
      <c r="W483"/>
    </row>
    <row r="484" s="14" customFormat="1" ht="12.75">
      <c r="W484"/>
    </row>
    <row r="485" s="14" customFormat="1" ht="12.75">
      <c r="W485"/>
    </row>
    <row r="486" s="14" customFormat="1" ht="12.75">
      <c r="W486"/>
    </row>
    <row r="487" s="14" customFormat="1" ht="12.75">
      <c r="W487"/>
    </row>
    <row r="488" s="14" customFormat="1" ht="12.75">
      <c r="W488"/>
    </row>
    <row r="489" s="14" customFormat="1" ht="12.75">
      <c r="W489"/>
    </row>
    <row r="490" s="14" customFormat="1" ht="12.75">
      <c r="W490"/>
    </row>
    <row r="491" s="14" customFormat="1" ht="12.75">
      <c r="W491"/>
    </row>
    <row r="492" s="14" customFormat="1" ht="12.75">
      <c r="W492"/>
    </row>
    <row r="493" s="14" customFormat="1" ht="12.75">
      <c r="W493"/>
    </row>
    <row r="494" s="14" customFormat="1" ht="12.75">
      <c r="W494"/>
    </row>
    <row r="495" s="14" customFormat="1" ht="12.75">
      <c r="W495"/>
    </row>
    <row r="496" s="14" customFormat="1" ht="12.75">
      <c r="W496"/>
    </row>
    <row r="497" s="14" customFormat="1" ht="12.75">
      <c r="W497"/>
    </row>
    <row r="498" s="14" customFormat="1" ht="12.75">
      <c r="W498"/>
    </row>
    <row r="499" s="14" customFormat="1" ht="12.75">
      <c r="W499"/>
    </row>
    <row r="500" s="14" customFormat="1" ht="12.75">
      <c r="W500"/>
    </row>
    <row r="501" s="14" customFormat="1" ht="12.75">
      <c r="W501"/>
    </row>
    <row r="502" s="14" customFormat="1" ht="12.75">
      <c r="W502"/>
    </row>
    <row r="503" s="14" customFormat="1" ht="12.75">
      <c r="W503"/>
    </row>
    <row r="504" s="14" customFormat="1" ht="12.75">
      <c r="W504"/>
    </row>
    <row r="505" s="14" customFormat="1" ht="12.75">
      <c r="W505"/>
    </row>
    <row r="506" s="14" customFormat="1" ht="12.75">
      <c r="W506"/>
    </row>
    <row r="507" s="14" customFormat="1" ht="12.75">
      <c r="W507"/>
    </row>
    <row r="508" s="14" customFormat="1" ht="12.75">
      <c r="W508"/>
    </row>
    <row r="509" s="14" customFormat="1" ht="12.75">
      <c r="W509"/>
    </row>
    <row r="510" s="14" customFormat="1" ht="12.75">
      <c r="W510"/>
    </row>
    <row r="511" s="14" customFormat="1" ht="12.75">
      <c r="W511"/>
    </row>
    <row r="512" s="14" customFormat="1" ht="12.75">
      <c r="W512"/>
    </row>
    <row r="513" s="14" customFormat="1" ht="12.75">
      <c r="W513"/>
    </row>
    <row r="514" s="14" customFormat="1" ht="12.75">
      <c r="W514"/>
    </row>
    <row r="515" s="14" customFormat="1" ht="12.75">
      <c r="W515"/>
    </row>
    <row r="516" s="14" customFormat="1" ht="12.75">
      <c r="W516"/>
    </row>
    <row r="517" s="14" customFormat="1" ht="12.75">
      <c r="W517"/>
    </row>
    <row r="518" s="14" customFormat="1" ht="12.75">
      <c r="W518"/>
    </row>
    <row r="519" s="14" customFormat="1" ht="12.75">
      <c r="W519"/>
    </row>
    <row r="520" s="14" customFormat="1" ht="12.75">
      <c r="W520"/>
    </row>
    <row r="521" s="14" customFormat="1" ht="12.75">
      <c r="W521"/>
    </row>
    <row r="522" s="14" customFormat="1" ht="12.75">
      <c r="W522"/>
    </row>
    <row r="523" s="14" customFormat="1" ht="12.75">
      <c r="W523"/>
    </row>
    <row r="524" s="14" customFormat="1" ht="12.75">
      <c r="W524"/>
    </row>
    <row r="525" s="14" customFormat="1" ht="12.75">
      <c r="W525"/>
    </row>
    <row r="526" s="14" customFormat="1" ht="12.75">
      <c r="W526"/>
    </row>
    <row r="527" s="14" customFormat="1" ht="12.75">
      <c r="W527"/>
    </row>
    <row r="528" s="14" customFormat="1" ht="12.75">
      <c r="W528"/>
    </row>
    <row r="529" s="14" customFormat="1" ht="12.75">
      <c r="W529"/>
    </row>
    <row r="530" s="14" customFormat="1" ht="12.75">
      <c r="W530"/>
    </row>
    <row r="531" s="14" customFormat="1" ht="12.75">
      <c r="W531"/>
    </row>
    <row r="532" s="14" customFormat="1" ht="12.75">
      <c r="W532"/>
    </row>
    <row r="533" s="14" customFormat="1" ht="12.75">
      <c r="W533"/>
    </row>
    <row r="534" s="14" customFormat="1" ht="12.75">
      <c r="W534"/>
    </row>
    <row r="535" s="14" customFormat="1" ht="12.75">
      <c r="W535"/>
    </row>
    <row r="536" s="14" customFormat="1" ht="12.75">
      <c r="W536"/>
    </row>
    <row r="537" s="14" customFormat="1" ht="12.75">
      <c r="W537"/>
    </row>
    <row r="538" s="14" customFormat="1" ht="12.75">
      <c r="W538"/>
    </row>
    <row r="539" s="14" customFormat="1" ht="12.75">
      <c r="W539"/>
    </row>
    <row r="540" s="14" customFormat="1" ht="12.75">
      <c r="W540"/>
    </row>
    <row r="541" s="14" customFormat="1" ht="12.75">
      <c r="W541"/>
    </row>
    <row r="542" s="14" customFormat="1" ht="12.75">
      <c r="W542"/>
    </row>
    <row r="543" s="14" customFormat="1" ht="12.75">
      <c r="W543"/>
    </row>
    <row r="544" s="14" customFormat="1" ht="12.75">
      <c r="W544"/>
    </row>
    <row r="545" s="14" customFormat="1" ht="12.75">
      <c r="W545"/>
    </row>
    <row r="546" s="14" customFormat="1" ht="12.75">
      <c r="W546"/>
    </row>
    <row r="547" s="14" customFormat="1" ht="12.75">
      <c r="W547"/>
    </row>
    <row r="548" s="14" customFormat="1" ht="12.75">
      <c r="W548"/>
    </row>
    <row r="549" s="14" customFormat="1" ht="12.75">
      <c r="W549"/>
    </row>
    <row r="550" s="14" customFormat="1" ht="12.75">
      <c r="W550"/>
    </row>
    <row r="551" s="14" customFormat="1" ht="12.75">
      <c r="W551"/>
    </row>
    <row r="552" s="14" customFormat="1" ht="12.75">
      <c r="W552"/>
    </row>
    <row r="553" s="14" customFormat="1" ht="12.75">
      <c r="W553"/>
    </row>
    <row r="554" s="14" customFormat="1" ht="12.75">
      <c r="W554"/>
    </row>
    <row r="555" s="14" customFormat="1" ht="12.75">
      <c r="W555"/>
    </row>
    <row r="556" s="14" customFormat="1" ht="12.75">
      <c r="W556"/>
    </row>
    <row r="557" s="14" customFormat="1" ht="12.75">
      <c r="W557"/>
    </row>
    <row r="558" s="14" customFormat="1" ht="12.75">
      <c r="W558"/>
    </row>
    <row r="559" s="14" customFormat="1" ht="12.75">
      <c r="W559"/>
    </row>
    <row r="560" s="14" customFormat="1" ht="12.75">
      <c r="W560"/>
    </row>
    <row r="561" s="14" customFormat="1" ht="12.75">
      <c r="W561"/>
    </row>
    <row r="562" s="14" customFormat="1" ht="12.75">
      <c r="W562"/>
    </row>
    <row r="563" s="14" customFormat="1" ht="12.75">
      <c r="W563"/>
    </row>
    <row r="564" s="14" customFormat="1" ht="12.75">
      <c r="W564"/>
    </row>
    <row r="565" s="14" customFormat="1" ht="12.75">
      <c r="W565"/>
    </row>
    <row r="566" s="14" customFormat="1" ht="12.75">
      <c r="W566"/>
    </row>
    <row r="567" s="14" customFormat="1" ht="12.75">
      <c r="W567"/>
    </row>
    <row r="568" s="14" customFormat="1" ht="12.75">
      <c r="W568"/>
    </row>
    <row r="569" s="14" customFormat="1" ht="12.75">
      <c r="W569"/>
    </row>
    <row r="570" s="14" customFormat="1" ht="12.75">
      <c r="W570"/>
    </row>
    <row r="571" s="14" customFormat="1" ht="12.75">
      <c r="W571"/>
    </row>
    <row r="572" s="14" customFormat="1" ht="12.75">
      <c r="W572"/>
    </row>
    <row r="573" s="14" customFormat="1" ht="12.75">
      <c r="W573"/>
    </row>
    <row r="574" s="14" customFormat="1" ht="12.75">
      <c r="W574"/>
    </row>
    <row r="575" s="14" customFormat="1" ht="12.75">
      <c r="W575"/>
    </row>
    <row r="576" s="14" customFormat="1" ht="12.75">
      <c r="W576"/>
    </row>
    <row r="577" s="14" customFormat="1" ht="12.75">
      <c r="W577"/>
    </row>
    <row r="578" s="14" customFormat="1" ht="12.75">
      <c r="W578"/>
    </row>
    <row r="579" s="14" customFormat="1" ht="12.75">
      <c r="W579"/>
    </row>
    <row r="580" s="14" customFormat="1" ht="12.75">
      <c r="W580"/>
    </row>
    <row r="581" s="14" customFormat="1" ht="12.75">
      <c r="W581"/>
    </row>
    <row r="582" s="14" customFormat="1" ht="12.75">
      <c r="W582"/>
    </row>
    <row r="583" s="14" customFormat="1" ht="12.75">
      <c r="W583"/>
    </row>
    <row r="584" s="14" customFormat="1" ht="12.75">
      <c r="W584"/>
    </row>
    <row r="585" s="14" customFormat="1" ht="12.75">
      <c r="W585"/>
    </row>
    <row r="586" s="14" customFormat="1" ht="12.75">
      <c r="W586"/>
    </row>
    <row r="587" s="14" customFormat="1" ht="12.75">
      <c r="W587"/>
    </row>
    <row r="588" s="14" customFormat="1" ht="12.75">
      <c r="W588"/>
    </row>
    <row r="589" s="14" customFormat="1" ht="12.75">
      <c r="W589"/>
    </row>
    <row r="590" s="14" customFormat="1" ht="12.75">
      <c r="W590"/>
    </row>
    <row r="591" s="14" customFormat="1" ht="12.75">
      <c r="W591"/>
    </row>
    <row r="592" s="14" customFormat="1" ht="12.75">
      <c r="W592"/>
    </row>
    <row r="593" s="14" customFormat="1" ht="12.75">
      <c r="W593"/>
    </row>
    <row r="594" s="14" customFormat="1" ht="12.75">
      <c r="W594"/>
    </row>
    <row r="595" s="14" customFormat="1" ht="12.75">
      <c r="W595"/>
    </row>
    <row r="596" s="14" customFormat="1" ht="12.75">
      <c r="W596"/>
    </row>
    <row r="597" s="14" customFormat="1" ht="12.75">
      <c r="W597"/>
    </row>
    <row r="598" s="14" customFormat="1" ht="12.75">
      <c r="W598"/>
    </row>
    <row r="599" s="14" customFormat="1" ht="12.75">
      <c r="W599"/>
    </row>
    <row r="600" s="14" customFormat="1" ht="12.75">
      <c r="W600"/>
    </row>
    <row r="601" s="14" customFormat="1" ht="12.75">
      <c r="W601"/>
    </row>
    <row r="602" s="14" customFormat="1" ht="12.75">
      <c r="W602"/>
    </row>
    <row r="603" s="14" customFormat="1" ht="12.75">
      <c r="W603"/>
    </row>
    <row r="604" s="14" customFormat="1" ht="12.75">
      <c r="W604"/>
    </row>
    <row r="605" s="14" customFormat="1" ht="12.75">
      <c r="W605"/>
    </row>
    <row r="606" s="14" customFormat="1" ht="12.75">
      <c r="W606"/>
    </row>
    <row r="607" s="14" customFormat="1" ht="12.75">
      <c r="W607"/>
    </row>
    <row r="608" s="14" customFormat="1" ht="12.75">
      <c r="W608"/>
    </row>
    <row r="609" s="14" customFormat="1" ht="12.75">
      <c r="W609"/>
    </row>
    <row r="610" s="14" customFormat="1" ht="12.75">
      <c r="W610"/>
    </row>
    <row r="611" s="14" customFormat="1" ht="12.75">
      <c r="W611"/>
    </row>
    <row r="612" s="14" customFormat="1" ht="12.75">
      <c r="W612"/>
    </row>
    <row r="613" s="14" customFormat="1" ht="12.75">
      <c r="W613"/>
    </row>
    <row r="614" s="14" customFormat="1" ht="12.75">
      <c r="W614"/>
    </row>
    <row r="615" s="14" customFormat="1" ht="12.75">
      <c r="W615"/>
    </row>
    <row r="616" s="14" customFormat="1" ht="12.75">
      <c r="W616"/>
    </row>
    <row r="617" s="14" customFormat="1" ht="12.75">
      <c r="W617"/>
    </row>
    <row r="618" s="14" customFormat="1" ht="12.75">
      <c r="W618"/>
    </row>
    <row r="619" s="14" customFormat="1" ht="12.75">
      <c r="W619"/>
    </row>
    <row r="620" s="14" customFormat="1" ht="12.75">
      <c r="W620"/>
    </row>
    <row r="621" s="14" customFormat="1" ht="12.75">
      <c r="W621"/>
    </row>
    <row r="622" s="14" customFormat="1" ht="12.75">
      <c r="W622"/>
    </row>
    <row r="623" s="14" customFormat="1" ht="12.75">
      <c r="W623"/>
    </row>
    <row r="624" s="14" customFormat="1" ht="12.75">
      <c r="W624"/>
    </row>
    <row r="625" s="14" customFormat="1" ht="12.75">
      <c r="W625"/>
    </row>
    <row r="626" s="14" customFormat="1" ht="12.75">
      <c r="W626"/>
    </row>
    <row r="627" s="14" customFormat="1" ht="12.75">
      <c r="W627"/>
    </row>
    <row r="628" s="14" customFormat="1" ht="12.75">
      <c r="W628"/>
    </row>
    <row r="629" s="14" customFormat="1" ht="12.75">
      <c r="W629"/>
    </row>
    <row r="630" s="14" customFormat="1" ht="12.75">
      <c r="W630"/>
    </row>
    <row r="631" s="14" customFormat="1" ht="12.75">
      <c r="W631"/>
    </row>
    <row r="632" s="14" customFormat="1" ht="12.75">
      <c r="W632"/>
    </row>
    <row r="633" s="14" customFormat="1" ht="12.75">
      <c r="W633"/>
    </row>
    <row r="634" s="14" customFormat="1" ht="12.75">
      <c r="W634"/>
    </row>
    <row r="635" s="14" customFormat="1" ht="12.75">
      <c r="W635"/>
    </row>
    <row r="636" s="14" customFormat="1" ht="12.75">
      <c r="W636"/>
    </row>
    <row r="637" s="14" customFormat="1" ht="12.75">
      <c r="W637"/>
    </row>
    <row r="638" s="14" customFormat="1" ht="12.75">
      <c r="W638"/>
    </row>
    <row r="639" s="14" customFormat="1" ht="12.75">
      <c r="W639"/>
    </row>
    <row r="640" s="14" customFormat="1" ht="12.75">
      <c r="W640"/>
    </row>
    <row r="641" s="14" customFormat="1" ht="12.75">
      <c r="W641"/>
    </row>
    <row r="642" s="14" customFormat="1" ht="12.75">
      <c r="W642"/>
    </row>
    <row r="643" s="14" customFormat="1" ht="12.75">
      <c r="W643"/>
    </row>
    <row r="644" s="14" customFormat="1" ht="12.75">
      <c r="W644"/>
    </row>
    <row r="645" s="14" customFormat="1" ht="12.75">
      <c r="W645"/>
    </row>
    <row r="646" s="14" customFormat="1" ht="12.75">
      <c r="W646"/>
    </row>
    <row r="647" s="14" customFormat="1" ht="12.75">
      <c r="W647"/>
    </row>
    <row r="648" s="14" customFormat="1" ht="12.75">
      <c r="W648"/>
    </row>
    <row r="649" s="14" customFormat="1" ht="12.75">
      <c r="W649"/>
    </row>
    <row r="650" s="14" customFormat="1" ht="12.75">
      <c r="W650"/>
    </row>
    <row r="651" s="14" customFormat="1" ht="12.75">
      <c r="W651"/>
    </row>
    <row r="652" s="14" customFormat="1" ht="12.75">
      <c r="W652"/>
    </row>
    <row r="653" s="14" customFormat="1" ht="12.75">
      <c r="W653"/>
    </row>
    <row r="654" s="14" customFormat="1" ht="12.75">
      <c r="W654"/>
    </row>
    <row r="655" s="14" customFormat="1" ht="12.75">
      <c r="W655"/>
    </row>
    <row r="656" s="14" customFormat="1" ht="12.75">
      <c r="W656"/>
    </row>
    <row r="657" s="14" customFormat="1" ht="12.75">
      <c r="W657"/>
    </row>
    <row r="658" s="14" customFormat="1" ht="12.75">
      <c r="W658"/>
    </row>
    <row r="659" s="14" customFormat="1" ht="12.75">
      <c r="W659"/>
    </row>
    <row r="660" s="14" customFormat="1" ht="12.75">
      <c r="W660"/>
    </row>
    <row r="661" s="14" customFormat="1" ht="12.75">
      <c r="W661"/>
    </row>
    <row r="662" s="14" customFormat="1" ht="12.75">
      <c r="W662"/>
    </row>
    <row r="663" s="14" customFormat="1" ht="12.75">
      <c r="W663"/>
    </row>
    <row r="664" s="14" customFormat="1" ht="12.75">
      <c r="W664"/>
    </row>
    <row r="665" s="14" customFormat="1" ht="12.75">
      <c r="W665"/>
    </row>
    <row r="666" s="14" customFormat="1" ht="12.75">
      <c r="W666"/>
    </row>
    <row r="667" s="14" customFormat="1" ht="12.75">
      <c r="W667"/>
    </row>
    <row r="668" s="14" customFormat="1" ht="12.75">
      <c r="W668"/>
    </row>
    <row r="669" s="14" customFormat="1" ht="12.75">
      <c r="W669"/>
    </row>
    <row r="670" s="14" customFormat="1" ht="12.75">
      <c r="W670"/>
    </row>
    <row r="671" s="14" customFormat="1" ht="12.75">
      <c r="W671"/>
    </row>
    <row r="672" s="14" customFormat="1" ht="12.75">
      <c r="W672"/>
    </row>
    <row r="673" s="14" customFormat="1" ht="12.75">
      <c r="W673"/>
    </row>
    <row r="674" s="14" customFormat="1" ht="12.75">
      <c r="W674"/>
    </row>
    <row r="675" s="14" customFormat="1" ht="12.75">
      <c r="W675"/>
    </row>
    <row r="676" s="14" customFormat="1" ht="12.75">
      <c r="W676"/>
    </row>
    <row r="677" s="14" customFormat="1" ht="12.75">
      <c r="W677"/>
    </row>
    <row r="678" s="14" customFormat="1" ht="12.75">
      <c r="W678"/>
    </row>
    <row r="679" s="14" customFormat="1" ht="12.75">
      <c r="W679"/>
    </row>
    <row r="680" s="14" customFormat="1" ht="12.75">
      <c r="W680"/>
    </row>
    <row r="681" s="14" customFormat="1" ht="12.75">
      <c r="W681"/>
    </row>
    <row r="682" s="14" customFormat="1" ht="12.75">
      <c r="W682"/>
    </row>
    <row r="683" s="14" customFormat="1" ht="12.75">
      <c r="W683"/>
    </row>
    <row r="684" s="14" customFormat="1" ht="12.75">
      <c r="W684"/>
    </row>
    <row r="685" s="14" customFormat="1" ht="12.75">
      <c r="W685"/>
    </row>
    <row r="686" s="14" customFormat="1" ht="12.75">
      <c r="W686"/>
    </row>
    <row r="687" s="14" customFormat="1" ht="12.75">
      <c r="W687"/>
    </row>
    <row r="688" s="14" customFormat="1" ht="12.75">
      <c r="W688"/>
    </row>
    <row r="689" s="14" customFormat="1" ht="12.75">
      <c r="W689"/>
    </row>
    <row r="690" s="14" customFormat="1" ht="12.75">
      <c r="W690"/>
    </row>
    <row r="691" s="14" customFormat="1" ht="12.75">
      <c r="W691"/>
    </row>
    <row r="692" s="14" customFormat="1" ht="12.75">
      <c r="W692"/>
    </row>
    <row r="693" s="14" customFormat="1" ht="12.75">
      <c r="W693"/>
    </row>
    <row r="694" s="14" customFormat="1" ht="12.75">
      <c r="W694"/>
    </row>
    <row r="695" s="14" customFormat="1" ht="12.75">
      <c r="W695"/>
    </row>
    <row r="696" s="14" customFormat="1" ht="12.75">
      <c r="W696"/>
    </row>
    <row r="697" s="14" customFormat="1" ht="12.75">
      <c r="W697"/>
    </row>
    <row r="698" s="14" customFormat="1" ht="12.75">
      <c r="W698"/>
    </row>
    <row r="699" s="14" customFormat="1" ht="12.75">
      <c r="W699"/>
    </row>
    <row r="700" s="14" customFormat="1" ht="12.75">
      <c r="W700"/>
    </row>
    <row r="701" s="14" customFormat="1" ht="12.75">
      <c r="W701"/>
    </row>
    <row r="702" s="14" customFormat="1" ht="12.75">
      <c r="W702"/>
    </row>
    <row r="703" s="14" customFormat="1" ht="12.75">
      <c r="W703"/>
    </row>
    <row r="704" s="14" customFormat="1" ht="12.75">
      <c r="W704"/>
    </row>
    <row r="705" s="14" customFormat="1" ht="12.75">
      <c r="W705"/>
    </row>
    <row r="706" s="14" customFormat="1" ht="12.75">
      <c r="W706"/>
    </row>
    <row r="707" s="14" customFormat="1" ht="12.75">
      <c r="W707"/>
    </row>
    <row r="708" s="14" customFormat="1" ht="12.75">
      <c r="W708"/>
    </row>
    <row r="709" s="14" customFormat="1" ht="12.75">
      <c r="W709"/>
    </row>
    <row r="710" s="14" customFormat="1" ht="12.75">
      <c r="W710"/>
    </row>
    <row r="711" s="14" customFormat="1" ht="12.75">
      <c r="W711"/>
    </row>
    <row r="712" s="14" customFormat="1" ht="12.75">
      <c r="W712"/>
    </row>
    <row r="713" s="14" customFormat="1" ht="12.75">
      <c r="W713"/>
    </row>
    <row r="714" s="14" customFormat="1" ht="12.75">
      <c r="W714"/>
    </row>
    <row r="715" s="14" customFormat="1" ht="12.75">
      <c r="W715"/>
    </row>
    <row r="716" s="14" customFormat="1" ht="12.75">
      <c r="W716"/>
    </row>
    <row r="717" s="14" customFormat="1" ht="12.75">
      <c r="W717"/>
    </row>
    <row r="718" s="14" customFormat="1" ht="12.75">
      <c r="W718"/>
    </row>
    <row r="719" s="14" customFormat="1" ht="12.75">
      <c r="W719"/>
    </row>
    <row r="720" s="14" customFormat="1" ht="12.75">
      <c r="W720"/>
    </row>
    <row r="721" s="14" customFormat="1" ht="12.75">
      <c r="W721"/>
    </row>
    <row r="722" s="14" customFormat="1" ht="12.75">
      <c r="W722"/>
    </row>
    <row r="723" s="14" customFormat="1" ht="12.75">
      <c r="W723"/>
    </row>
    <row r="724" s="14" customFormat="1" ht="12.75">
      <c r="W724"/>
    </row>
    <row r="725" s="14" customFormat="1" ht="12.75">
      <c r="W725"/>
    </row>
    <row r="726" s="14" customFormat="1" ht="12.75">
      <c r="W726"/>
    </row>
    <row r="727" s="14" customFormat="1" ht="12.75">
      <c r="W727"/>
    </row>
    <row r="728" s="14" customFormat="1" ht="12.75">
      <c r="W728"/>
    </row>
    <row r="729" s="14" customFormat="1" ht="12.75">
      <c r="W729"/>
    </row>
    <row r="730" s="14" customFormat="1" ht="12.75">
      <c r="W730"/>
    </row>
    <row r="731" s="14" customFormat="1" ht="12.75">
      <c r="W731"/>
    </row>
    <row r="732" s="14" customFormat="1" ht="12.75">
      <c r="W732"/>
    </row>
    <row r="733" s="14" customFormat="1" ht="12.75">
      <c r="W733"/>
    </row>
    <row r="734" s="14" customFormat="1" ht="12.75">
      <c r="W734"/>
    </row>
    <row r="735" s="14" customFormat="1" ht="12.75">
      <c r="W735"/>
    </row>
    <row r="736" s="14" customFormat="1" ht="12.75">
      <c r="W736"/>
    </row>
    <row r="737" s="14" customFormat="1" ht="12.75">
      <c r="W737"/>
    </row>
    <row r="738" s="14" customFormat="1" ht="12.75">
      <c r="W738"/>
    </row>
    <row r="739" s="14" customFormat="1" ht="12.75">
      <c r="W739"/>
    </row>
    <row r="740" s="14" customFormat="1" ht="12.75">
      <c r="W740"/>
    </row>
    <row r="741" s="14" customFormat="1" ht="12.75">
      <c r="W741"/>
    </row>
    <row r="742" s="14" customFormat="1" ht="12.75">
      <c r="W742"/>
    </row>
    <row r="743" s="14" customFormat="1" ht="12.75">
      <c r="W743"/>
    </row>
    <row r="744" s="14" customFormat="1" ht="12.75">
      <c r="W744"/>
    </row>
    <row r="745" s="14" customFormat="1" ht="12.75">
      <c r="W745"/>
    </row>
    <row r="746" s="14" customFormat="1" ht="12.75">
      <c r="W746"/>
    </row>
    <row r="747" s="14" customFormat="1" ht="12.75">
      <c r="W747"/>
    </row>
    <row r="748" s="14" customFormat="1" ht="12.75">
      <c r="W748"/>
    </row>
    <row r="749" s="14" customFormat="1" ht="12.75">
      <c r="W749"/>
    </row>
    <row r="750" s="14" customFormat="1" ht="12.75">
      <c r="W750"/>
    </row>
    <row r="751" s="14" customFormat="1" ht="12.75">
      <c r="W751"/>
    </row>
    <row r="752" s="14" customFormat="1" ht="12.75">
      <c r="W752"/>
    </row>
    <row r="753" s="14" customFormat="1" ht="12.75">
      <c r="W753"/>
    </row>
    <row r="754" s="14" customFormat="1" ht="12.75">
      <c r="W754"/>
    </row>
    <row r="755" s="14" customFormat="1" ht="12.75">
      <c r="W755"/>
    </row>
    <row r="756" s="14" customFormat="1" ht="12.75">
      <c r="W756"/>
    </row>
    <row r="757" s="14" customFormat="1" ht="12.75">
      <c r="W757"/>
    </row>
    <row r="758" s="14" customFormat="1" ht="12.75">
      <c r="W758"/>
    </row>
    <row r="759" s="14" customFormat="1" ht="12.75">
      <c r="W759"/>
    </row>
    <row r="760" s="14" customFormat="1" ht="12.75">
      <c r="W760"/>
    </row>
    <row r="761" s="14" customFormat="1" ht="12.75">
      <c r="W761"/>
    </row>
    <row r="762" s="14" customFormat="1" ht="12.75">
      <c r="W762"/>
    </row>
    <row r="763" s="14" customFormat="1" ht="12.75">
      <c r="W763"/>
    </row>
    <row r="764" s="14" customFormat="1" ht="12.75">
      <c r="W764"/>
    </row>
    <row r="765" s="14" customFormat="1" ht="12.75">
      <c r="W765"/>
    </row>
    <row r="766" s="14" customFormat="1" ht="12.75">
      <c r="W766"/>
    </row>
    <row r="767" s="14" customFormat="1" ht="12.75">
      <c r="W767"/>
    </row>
    <row r="768" s="14" customFormat="1" ht="12.75">
      <c r="W768"/>
    </row>
    <row r="769" s="14" customFormat="1" ht="12.75">
      <c r="W769"/>
    </row>
    <row r="770" s="14" customFormat="1" ht="12.75">
      <c r="W770"/>
    </row>
    <row r="771" s="14" customFormat="1" ht="12.75">
      <c r="W771"/>
    </row>
    <row r="772" s="14" customFormat="1" ht="12.75">
      <c r="W772"/>
    </row>
    <row r="773" s="14" customFormat="1" ht="12.75">
      <c r="W773"/>
    </row>
    <row r="774" s="14" customFormat="1" ht="12.75">
      <c r="W774"/>
    </row>
    <row r="775" s="14" customFormat="1" ht="12.75">
      <c r="W775"/>
    </row>
    <row r="776" s="14" customFormat="1" ht="12.75">
      <c r="W776"/>
    </row>
    <row r="777" s="14" customFormat="1" ht="12.75">
      <c r="W777"/>
    </row>
    <row r="778" s="14" customFormat="1" ht="12.75">
      <c r="W778"/>
    </row>
    <row r="779" s="14" customFormat="1" ht="12.75">
      <c r="W779"/>
    </row>
    <row r="780" s="14" customFormat="1" ht="12.75">
      <c r="W780"/>
    </row>
    <row r="781" s="14" customFormat="1" ht="12.75">
      <c r="W781"/>
    </row>
    <row r="782" s="14" customFormat="1" ht="12.75">
      <c r="W782"/>
    </row>
    <row r="783" s="14" customFormat="1" ht="12.75">
      <c r="W783"/>
    </row>
    <row r="784" s="14" customFormat="1" ht="12.75">
      <c r="W784"/>
    </row>
    <row r="785" s="14" customFormat="1" ht="12.75">
      <c r="W785"/>
    </row>
    <row r="786" s="14" customFormat="1" ht="12.75">
      <c r="W786"/>
    </row>
    <row r="787" s="14" customFormat="1" ht="12.75">
      <c r="W787"/>
    </row>
    <row r="788" s="14" customFormat="1" ht="12.75">
      <c r="W788"/>
    </row>
    <row r="789" s="14" customFormat="1" ht="12.75">
      <c r="W789"/>
    </row>
    <row r="790" s="14" customFormat="1" ht="12.75">
      <c r="W790"/>
    </row>
    <row r="791" s="14" customFormat="1" ht="12.75">
      <c r="W791"/>
    </row>
    <row r="792" s="14" customFormat="1" ht="12.75">
      <c r="W792"/>
    </row>
    <row r="793" s="14" customFormat="1" ht="12.75">
      <c r="W793"/>
    </row>
    <row r="794" s="14" customFormat="1" ht="12.75">
      <c r="W794"/>
    </row>
    <row r="795" s="14" customFormat="1" ht="12.75">
      <c r="W795"/>
    </row>
    <row r="796" s="14" customFormat="1" ht="12.75">
      <c r="W796"/>
    </row>
    <row r="797" s="14" customFormat="1" ht="12.75">
      <c r="W797"/>
    </row>
    <row r="798" s="14" customFormat="1" ht="12.75">
      <c r="W798"/>
    </row>
    <row r="799" s="14" customFormat="1" ht="12.75">
      <c r="W799"/>
    </row>
    <row r="800" s="14" customFormat="1" ht="12.75">
      <c r="W800"/>
    </row>
    <row r="801" s="14" customFormat="1" ht="12.75">
      <c r="W801"/>
    </row>
    <row r="802" s="14" customFormat="1" ht="12.75">
      <c r="W802"/>
    </row>
    <row r="803" s="14" customFormat="1" ht="12.75">
      <c r="W803"/>
    </row>
    <row r="804" s="14" customFormat="1" ht="12.75">
      <c r="W804"/>
    </row>
    <row r="805" s="14" customFormat="1" ht="12.75">
      <c r="W805"/>
    </row>
    <row r="806" s="14" customFormat="1" ht="12.75">
      <c r="W806"/>
    </row>
    <row r="807" s="14" customFormat="1" ht="12.75">
      <c r="W807"/>
    </row>
    <row r="808" s="14" customFormat="1" ht="12.75">
      <c r="W808"/>
    </row>
    <row r="809" s="14" customFormat="1" ht="12.75">
      <c r="W809"/>
    </row>
    <row r="810" s="14" customFormat="1" ht="12.75">
      <c r="W810"/>
    </row>
    <row r="811" s="14" customFormat="1" ht="12.75">
      <c r="W811"/>
    </row>
    <row r="812" s="14" customFormat="1" ht="12.75">
      <c r="W812"/>
    </row>
    <row r="813" s="14" customFormat="1" ht="12.75">
      <c r="W813"/>
    </row>
    <row r="814" s="14" customFormat="1" ht="12.75">
      <c r="W814"/>
    </row>
    <row r="815" s="14" customFormat="1" ht="12.75">
      <c r="W815"/>
    </row>
    <row r="816" s="14" customFormat="1" ht="12.75">
      <c r="W816"/>
    </row>
    <row r="817" s="14" customFormat="1" ht="12.75">
      <c r="W817"/>
    </row>
    <row r="818" s="14" customFormat="1" ht="12.75">
      <c r="W818"/>
    </row>
    <row r="819" s="14" customFormat="1" ht="12.75">
      <c r="W819"/>
    </row>
    <row r="820" s="14" customFormat="1" ht="12.75">
      <c r="W820"/>
    </row>
    <row r="821" s="14" customFormat="1" ht="12.75">
      <c r="W821"/>
    </row>
    <row r="822" s="14" customFormat="1" ht="12.75">
      <c r="W822"/>
    </row>
    <row r="823" s="14" customFormat="1" ht="12.75">
      <c r="W823"/>
    </row>
    <row r="824" s="14" customFormat="1" ht="12.75">
      <c r="W824"/>
    </row>
    <row r="825" s="14" customFormat="1" ht="12.75">
      <c r="W825"/>
    </row>
    <row r="826" s="14" customFormat="1" ht="12.75">
      <c r="W826"/>
    </row>
    <row r="827" s="14" customFormat="1" ht="12.75">
      <c r="W827"/>
    </row>
    <row r="828" s="14" customFormat="1" ht="12.75">
      <c r="W828"/>
    </row>
    <row r="829" s="14" customFormat="1" ht="12.75">
      <c r="W829"/>
    </row>
    <row r="830" s="14" customFormat="1" ht="12.75">
      <c r="W830"/>
    </row>
    <row r="831" s="14" customFormat="1" ht="12.75">
      <c r="W831"/>
    </row>
    <row r="832" s="14" customFormat="1" ht="12.75">
      <c r="W832"/>
    </row>
    <row r="833" s="14" customFormat="1" ht="12.75">
      <c r="W833"/>
    </row>
    <row r="834" s="14" customFormat="1" ht="12.75">
      <c r="W834"/>
    </row>
    <row r="835" s="14" customFormat="1" ht="12.75">
      <c r="W835"/>
    </row>
    <row r="836" s="14" customFormat="1" ht="12.75">
      <c r="W836"/>
    </row>
    <row r="837" s="14" customFormat="1" ht="12.75">
      <c r="W837"/>
    </row>
    <row r="838" s="14" customFormat="1" ht="12.75">
      <c r="W838"/>
    </row>
    <row r="839" s="14" customFormat="1" ht="12.75">
      <c r="W839"/>
    </row>
    <row r="840" s="14" customFormat="1" ht="12.75">
      <c r="W840"/>
    </row>
    <row r="841" s="14" customFormat="1" ht="12.75">
      <c r="W841"/>
    </row>
    <row r="842" s="14" customFormat="1" ht="12.75">
      <c r="W842"/>
    </row>
    <row r="843" s="14" customFormat="1" ht="12.75">
      <c r="W843"/>
    </row>
    <row r="844" s="14" customFormat="1" ht="12.75">
      <c r="W844"/>
    </row>
    <row r="845" s="14" customFormat="1" ht="12.75">
      <c r="W845"/>
    </row>
    <row r="846" s="14" customFormat="1" ht="12.75">
      <c r="W846"/>
    </row>
    <row r="847" s="14" customFormat="1" ht="12.75">
      <c r="W847"/>
    </row>
    <row r="848" s="14" customFormat="1" ht="12.75">
      <c r="W848"/>
    </row>
    <row r="849" s="14" customFormat="1" ht="12.75">
      <c r="W849"/>
    </row>
    <row r="850" s="14" customFormat="1" ht="12.75">
      <c r="W850"/>
    </row>
    <row r="851" s="14" customFormat="1" ht="12.75">
      <c r="W851"/>
    </row>
    <row r="852" s="14" customFormat="1" ht="12.75">
      <c r="W852"/>
    </row>
    <row r="853" s="14" customFormat="1" ht="12.75">
      <c r="W853"/>
    </row>
    <row r="854" s="14" customFormat="1" ht="12.75">
      <c r="W854"/>
    </row>
    <row r="855" s="14" customFormat="1" ht="12.75">
      <c r="W855"/>
    </row>
    <row r="856" s="14" customFormat="1" ht="12.75">
      <c r="W856"/>
    </row>
    <row r="857" s="14" customFormat="1" ht="12.75">
      <c r="W857"/>
    </row>
    <row r="858" s="14" customFormat="1" ht="12.75">
      <c r="W858"/>
    </row>
    <row r="859" s="14" customFormat="1" ht="12.75">
      <c r="W859"/>
    </row>
    <row r="860" s="14" customFormat="1" ht="12.75">
      <c r="W860"/>
    </row>
    <row r="861" s="14" customFormat="1" ht="12.75">
      <c r="W861"/>
    </row>
    <row r="862" s="14" customFormat="1" ht="12.75">
      <c r="W862"/>
    </row>
    <row r="863" s="14" customFormat="1" ht="12.75">
      <c r="W863"/>
    </row>
    <row r="864" s="14" customFormat="1" ht="12.75">
      <c r="W864"/>
    </row>
    <row r="865" s="14" customFormat="1" ht="12.75">
      <c r="W865"/>
    </row>
    <row r="866" s="14" customFormat="1" ht="12.75">
      <c r="W866"/>
    </row>
    <row r="867" s="14" customFormat="1" ht="12.75">
      <c r="W867"/>
    </row>
    <row r="868" s="14" customFormat="1" ht="12.75">
      <c r="W868"/>
    </row>
    <row r="869" s="14" customFormat="1" ht="12.75">
      <c r="W869"/>
    </row>
    <row r="870" s="14" customFormat="1" ht="12.75">
      <c r="W870"/>
    </row>
    <row r="871" s="14" customFormat="1" ht="12.75">
      <c r="W871"/>
    </row>
    <row r="872" s="14" customFormat="1" ht="12.75">
      <c r="W872"/>
    </row>
    <row r="873" s="14" customFormat="1" ht="12.75">
      <c r="W873"/>
    </row>
    <row r="874" s="14" customFormat="1" ht="12.75">
      <c r="W874"/>
    </row>
    <row r="875" s="14" customFormat="1" ht="12.75">
      <c r="W875"/>
    </row>
    <row r="876" s="14" customFormat="1" ht="12.75">
      <c r="W876"/>
    </row>
    <row r="877" s="14" customFormat="1" ht="12.75">
      <c r="W877"/>
    </row>
    <row r="878" s="14" customFormat="1" ht="12.75">
      <c r="W878"/>
    </row>
    <row r="879" s="14" customFormat="1" ht="12.75">
      <c r="W879"/>
    </row>
    <row r="880" s="14" customFormat="1" ht="12.75">
      <c r="W880"/>
    </row>
    <row r="881" s="14" customFormat="1" ht="12.75">
      <c r="W881"/>
    </row>
    <row r="882" s="14" customFormat="1" ht="12.75">
      <c r="W882"/>
    </row>
    <row r="883" s="14" customFormat="1" ht="12.75">
      <c r="W883"/>
    </row>
    <row r="884" s="14" customFormat="1" ht="12.75">
      <c r="W884"/>
    </row>
    <row r="885" s="14" customFormat="1" ht="12.75">
      <c r="W885"/>
    </row>
    <row r="886" s="14" customFormat="1" ht="12.75">
      <c r="W886"/>
    </row>
    <row r="887" s="14" customFormat="1" ht="12.75">
      <c r="W887"/>
    </row>
    <row r="888" s="14" customFormat="1" ht="12.75">
      <c r="W888"/>
    </row>
    <row r="889" s="14" customFormat="1" ht="12.75">
      <c r="W889"/>
    </row>
    <row r="890" s="14" customFormat="1" ht="12.75">
      <c r="W890"/>
    </row>
    <row r="891" s="14" customFormat="1" ht="12.75">
      <c r="W891"/>
    </row>
    <row r="892" s="14" customFormat="1" ht="12.75">
      <c r="W892"/>
    </row>
    <row r="893" s="14" customFormat="1" ht="12.75">
      <c r="W893"/>
    </row>
    <row r="894" s="14" customFormat="1" ht="12.75">
      <c r="W894"/>
    </row>
    <row r="895" s="14" customFormat="1" ht="12.75">
      <c r="W895"/>
    </row>
    <row r="896" s="14" customFormat="1" ht="12.75">
      <c r="W896"/>
    </row>
    <row r="897" s="14" customFormat="1" ht="12.75">
      <c r="W897"/>
    </row>
    <row r="898" s="14" customFormat="1" ht="12.75">
      <c r="W898"/>
    </row>
    <row r="899" s="14" customFormat="1" ht="12.75">
      <c r="W899"/>
    </row>
    <row r="900" s="14" customFormat="1" ht="12.75">
      <c r="W900"/>
    </row>
    <row r="901" s="14" customFormat="1" ht="12.75">
      <c r="W901"/>
    </row>
    <row r="902" s="14" customFormat="1" ht="12.75">
      <c r="W902"/>
    </row>
    <row r="903" s="14" customFormat="1" ht="12.75">
      <c r="W903"/>
    </row>
    <row r="904" s="14" customFormat="1" ht="12.75">
      <c r="W904"/>
    </row>
    <row r="905" s="14" customFormat="1" ht="12.75">
      <c r="W905"/>
    </row>
    <row r="906" s="14" customFormat="1" ht="12.75">
      <c r="W906"/>
    </row>
    <row r="907" s="14" customFormat="1" ht="12.75">
      <c r="W907"/>
    </row>
    <row r="908" s="14" customFormat="1" ht="12.75">
      <c r="W908"/>
    </row>
    <row r="909" s="14" customFormat="1" ht="12.75">
      <c r="W909"/>
    </row>
    <row r="910" s="14" customFormat="1" ht="12.75">
      <c r="W910"/>
    </row>
    <row r="911" s="14" customFormat="1" ht="12.75">
      <c r="W911"/>
    </row>
    <row r="912" s="14" customFormat="1" ht="12.75">
      <c r="W912"/>
    </row>
    <row r="913" s="14" customFormat="1" ht="12.75">
      <c r="W913"/>
    </row>
    <row r="914" s="14" customFormat="1" ht="12.75">
      <c r="W914"/>
    </row>
    <row r="915" s="14" customFormat="1" ht="12.75">
      <c r="W915"/>
    </row>
    <row r="916" s="14" customFormat="1" ht="12.75">
      <c r="W916"/>
    </row>
    <row r="917" s="14" customFormat="1" ht="12.75">
      <c r="W917"/>
    </row>
    <row r="918" s="14" customFormat="1" ht="12.75">
      <c r="W918"/>
    </row>
    <row r="919" s="14" customFormat="1" ht="12.75">
      <c r="W919"/>
    </row>
    <row r="920" s="14" customFormat="1" ht="12.75">
      <c r="W920"/>
    </row>
    <row r="921" s="14" customFormat="1" ht="12.75">
      <c r="W921"/>
    </row>
    <row r="922" s="14" customFormat="1" ht="12.75">
      <c r="W922"/>
    </row>
    <row r="923" s="14" customFormat="1" ht="12.75">
      <c r="W923"/>
    </row>
    <row r="924" s="14" customFormat="1" ht="12.75">
      <c r="W924"/>
    </row>
    <row r="925" s="14" customFormat="1" ht="12.75">
      <c r="W925"/>
    </row>
    <row r="926" s="14" customFormat="1" ht="12.75">
      <c r="W926"/>
    </row>
    <row r="927" s="14" customFormat="1" ht="12.75">
      <c r="W927"/>
    </row>
    <row r="928" s="14" customFormat="1" ht="12.75">
      <c r="W928"/>
    </row>
    <row r="929" s="14" customFormat="1" ht="12.75">
      <c r="W929"/>
    </row>
    <row r="930" s="14" customFormat="1" ht="12.75">
      <c r="W930"/>
    </row>
    <row r="931" s="14" customFormat="1" ht="12.75">
      <c r="W931"/>
    </row>
    <row r="932" s="14" customFormat="1" ht="12.75">
      <c r="W932"/>
    </row>
    <row r="933" s="14" customFormat="1" ht="12.75">
      <c r="W933"/>
    </row>
    <row r="934" s="14" customFormat="1" ht="12.75">
      <c r="W934"/>
    </row>
    <row r="935" s="14" customFormat="1" ht="12.75">
      <c r="W935"/>
    </row>
    <row r="936" s="14" customFormat="1" ht="12.75">
      <c r="W936"/>
    </row>
    <row r="937" s="14" customFormat="1" ht="12.75">
      <c r="W937"/>
    </row>
    <row r="938" s="14" customFormat="1" ht="12.75">
      <c r="W938"/>
    </row>
    <row r="939" s="14" customFormat="1" ht="12.75">
      <c r="W939"/>
    </row>
    <row r="940" s="14" customFormat="1" ht="12.75">
      <c r="W940"/>
    </row>
    <row r="941" s="14" customFormat="1" ht="12.75">
      <c r="W941"/>
    </row>
    <row r="942" s="14" customFormat="1" ht="12.75">
      <c r="W942"/>
    </row>
    <row r="943" s="14" customFormat="1" ht="12.75">
      <c r="W943"/>
    </row>
    <row r="944" s="14" customFormat="1" ht="12.75">
      <c r="W944"/>
    </row>
    <row r="945" s="14" customFormat="1" ht="12.75">
      <c r="W945"/>
    </row>
    <row r="946" s="14" customFormat="1" ht="12.75">
      <c r="W946"/>
    </row>
    <row r="947" s="14" customFormat="1" ht="12.75">
      <c r="W947"/>
    </row>
    <row r="948" s="14" customFormat="1" ht="12.75">
      <c r="W948"/>
    </row>
    <row r="949" s="14" customFormat="1" ht="12.75">
      <c r="W949"/>
    </row>
    <row r="950" s="14" customFormat="1" ht="12.75">
      <c r="W950"/>
    </row>
    <row r="951" s="14" customFormat="1" ht="12.75">
      <c r="W951"/>
    </row>
    <row r="952" s="14" customFormat="1" ht="12.75">
      <c r="W952"/>
    </row>
    <row r="953" s="14" customFormat="1" ht="12.75">
      <c r="W953"/>
    </row>
    <row r="954" s="14" customFormat="1" ht="12.75">
      <c r="W954"/>
    </row>
    <row r="955" s="14" customFormat="1" ht="12.75">
      <c r="W955"/>
    </row>
    <row r="956" s="14" customFormat="1" ht="12.75">
      <c r="W956"/>
    </row>
    <row r="957" s="14" customFormat="1" ht="12.75">
      <c r="W957"/>
    </row>
    <row r="958" s="14" customFormat="1" ht="12.75">
      <c r="W958"/>
    </row>
    <row r="959" s="14" customFormat="1" ht="12.75">
      <c r="W959"/>
    </row>
    <row r="960" s="14" customFormat="1" ht="12.75">
      <c r="W960"/>
    </row>
    <row r="961" s="14" customFormat="1" ht="12.75">
      <c r="W961"/>
    </row>
    <row r="962" s="14" customFormat="1" ht="12.75">
      <c r="W962"/>
    </row>
    <row r="963" s="14" customFormat="1" ht="12.75">
      <c r="W963"/>
    </row>
    <row r="964" s="14" customFormat="1" ht="12.75">
      <c r="W964"/>
    </row>
    <row r="965" s="14" customFormat="1" ht="12.75">
      <c r="W965"/>
    </row>
    <row r="966" s="14" customFormat="1" ht="12.75">
      <c r="W966"/>
    </row>
    <row r="967" s="14" customFormat="1" ht="12.75">
      <c r="W967"/>
    </row>
    <row r="968" s="14" customFormat="1" ht="12.75">
      <c r="W968"/>
    </row>
    <row r="969" s="14" customFormat="1" ht="12.75">
      <c r="W969"/>
    </row>
    <row r="970" s="14" customFormat="1" ht="12.75">
      <c r="W970"/>
    </row>
    <row r="971" s="14" customFormat="1" ht="12.75">
      <c r="W971"/>
    </row>
    <row r="972" s="14" customFormat="1" ht="12.75">
      <c r="W972"/>
    </row>
    <row r="973" s="14" customFormat="1" ht="12.75">
      <c r="W973"/>
    </row>
    <row r="974" s="14" customFormat="1" ht="12.75">
      <c r="W974"/>
    </row>
    <row r="975" s="14" customFormat="1" ht="12.75">
      <c r="W975"/>
    </row>
    <row r="976" s="14" customFormat="1" ht="12.75">
      <c r="W976"/>
    </row>
    <row r="977" s="14" customFormat="1" ht="12.75">
      <c r="W977"/>
    </row>
    <row r="978" s="14" customFormat="1" ht="12.75">
      <c r="W978"/>
    </row>
    <row r="979" s="14" customFormat="1" ht="12.75">
      <c r="W979"/>
    </row>
    <row r="980" s="14" customFormat="1" ht="12.75">
      <c r="W980"/>
    </row>
    <row r="981" s="14" customFormat="1" ht="12.75">
      <c r="W981"/>
    </row>
    <row r="982" s="14" customFormat="1" ht="12.75">
      <c r="W982"/>
    </row>
    <row r="983" s="14" customFormat="1" ht="12.75">
      <c r="W983"/>
    </row>
    <row r="984" s="14" customFormat="1" ht="12.75">
      <c r="W984"/>
    </row>
    <row r="985" s="14" customFormat="1" ht="12.75">
      <c r="W985"/>
    </row>
    <row r="986" s="14" customFormat="1" ht="12.75">
      <c r="W986"/>
    </row>
    <row r="987" s="14" customFormat="1" ht="12.75">
      <c r="W987"/>
    </row>
    <row r="988" s="14" customFormat="1" ht="12.75">
      <c r="W988"/>
    </row>
    <row r="989" s="14" customFormat="1" ht="12.75">
      <c r="W989"/>
    </row>
    <row r="990" s="14" customFormat="1" ht="12.75">
      <c r="W990"/>
    </row>
    <row r="991" s="14" customFormat="1" ht="12.75">
      <c r="W991"/>
    </row>
    <row r="992" s="14" customFormat="1" ht="12.75">
      <c r="W992"/>
    </row>
    <row r="993" s="14" customFormat="1" ht="12.75">
      <c r="W993"/>
    </row>
    <row r="994" s="14" customFormat="1" ht="12.75">
      <c r="W994"/>
    </row>
    <row r="995" s="14" customFormat="1" ht="12.75">
      <c r="W995"/>
    </row>
    <row r="996" s="14" customFormat="1" ht="12.75">
      <c r="W996"/>
    </row>
    <row r="997" s="14" customFormat="1" ht="12.75">
      <c r="W997"/>
    </row>
    <row r="998" s="14" customFormat="1" ht="12.75">
      <c r="W998"/>
    </row>
    <row r="999" s="14" customFormat="1" ht="12.75">
      <c r="W999"/>
    </row>
    <row r="1000" s="14" customFormat="1" ht="12.75">
      <c r="W1000"/>
    </row>
    <row r="1001" s="14" customFormat="1" ht="12.75">
      <c r="W1001"/>
    </row>
    <row r="1002" s="14" customFormat="1" ht="12.75">
      <c r="W1002"/>
    </row>
    <row r="1003" s="14" customFormat="1" ht="12.75">
      <c r="W1003"/>
    </row>
    <row r="1004" s="14" customFormat="1" ht="12.75">
      <c r="W1004"/>
    </row>
    <row r="1005" s="14" customFormat="1" ht="12.75">
      <c r="W1005"/>
    </row>
    <row r="1006" s="14" customFormat="1" ht="12.75">
      <c r="W1006"/>
    </row>
    <row r="1007" s="14" customFormat="1" ht="12.75">
      <c r="W1007"/>
    </row>
    <row r="1008" s="14" customFormat="1" ht="12.75">
      <c r="W1008"/>
    </row>
    <row r="1009" s="14" customFormat="1" ht="12.75">
      <c r="W1009"/>
    </row>
    <row r="1010" s="14" customFormat="1" ht="12.75">
      <c r="W1010"/>
    </row>
    <row r="1011" s="14" customFormat="1" ht="12.75">
      <c r="W1011"/>
    </row>
    <row r="1012" s="14" customFormat="1" ht="12.75">
      <c r="W1012"/>
    </row>
    <row r="1013" s="14" customFormat="1" ht="12.75">
      <c r="W1013"/>
    </row>
    <row r="1014" s="14" customFormat="1" ht="12.75">
      <c r="W1014"/>
    </row>
    <row r="1015" s="14" customFormat="1" ht="12.75">
      <c r="W1015"/>
    </row>
    <row r="1016" s="14" customFormat="1" ht="12.75">
      <c r="W1016"/>
    </row>
    <row r="1017" s="14" customFormat="1" ht="12.75">
      <c r="W101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Environmental Research Lab</dc:creator>
  <cp:keywords/>
  <dc:description/>
  <cp:lastModifiedBy>Environmental Research Lab</cp:lastModifiedBy>
  <dcterms:created xsi:type="dcterms:W3CDTF">2001-01-02T18:48:20Z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